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-2027 Calendar" sheetId="1" r:id="rId4"/>
    <sheet state="hidden" name="2020-2021 Calendar Draft" sheetId="2" r:id="rId5"/>
  </sheets>
  <definedNames/>
  <calcPr/>
  <extLst>
    <ext uri="GoogleSheetsCustomDataVersion2">
      <go:sheetsCustomData xmlns:go="http://customooxmlschemas.google.com/" r:id="rId6" roundtripDataChecksum="Mj1anjmni+3bhI+bglpG7aUDZHcZDfX1jF7oUm+TE0A="/>
    </ext>
  </extLst>
</workbook>
</file>

<file path=xl/sharedStrings.xml><?xml version="1.0" encoding="utf-8"?>
<sst xmlns="http://schemas.openxmlformats.org/spreadsheetml/2006/main" count="138" uniqueCount="96">
  <si>
    <t>RRMR Community School District  2026-2027 School Calendar</t>
  </si>
  <si>
    <t>Student Days</t>
  </si>
  <si>
    <t>PD</t>
  </si>
  <si>
    <t>Teacher Days</t>
  </si>
  <si>
    <t>Start &amp; Finish</t>
  </si>
  <si>
    <t>M</t>
  </si>
  <si>
    <t>T</t>
  </si>
  <si>
    <t>W</t>
  </si>
  <si>
    <t>Th</t>
  </si>
  <si>
    <t>F</t>
  </si>
  <si>
    <t>August 24 - May 23</t>
  </si>
  <si>
    <t>Paid Holidays (LD,TD,CD, ND,MD)</t>
  </si>
  <si>
    <t xml:space="preserve">Paid 3 Summer Contracted Days </t>
  </si>
  <si>
    <t>Aug. 17,18, 19, 20</t>
  </si>
  <si>
    <t xml:space="preserve">Professional Development </t>
  </si>
  <si>
    <t>Students' 1st Day of School</t>
  </si>
  <si>
    <t>https://rockford.k12.ia.us/</t>
  </si>
  <si>
    <t>641-756-3813</t>
  </si>
  <si>
    <t>Sept. 7</t>
  </si>
  <si>
    <t>Labor Day (No School)</t>
  </si>
  <si>
    <t>Professional Development (No School)</t>
  </si>
  <si>
    <t>End of 1st Quarter (43 days)</t>
  </si>
  <si>
    <t>Calendar Legend</t>
  </si>
  <si>
    <t>PT Conferences (3:30-7:30)</t>
  </si>
  <si>
    <t>First Day of School, Monday, August 24, 2026</t>
  </si>
  <si>
    <t>No School (Teacher Comp Day)</t>
  </si>
  <si>
    <t>No School</t>
  </si>
  <si>
    <t>Quarter Ends</t>
  </si>
  <si>
    <t>Parent Teacher Conferences</t>
  </si>
  <si>
    <t>Wednesday Schedule (9:30AM - 3:30PM)</t>
  </si>
  <si>
    <t>Thanksgiving Day</t>
  </si>
  <si>
    <t>End of 2nd Quarter (39 days)</t>
  </si>
  <si>
    <t>Student Contact Hours:</t>
  </si>
  <si>
    <t>End of 1st Semester (82 days)</t>
  </si>
  <si>
    <t>Regular Days (136 * 6.66)</t>
  </si>
  <si>
    <t>Early Dismissal - 2 Hour Early Out</t>
  </si>
  <si>
    <t>Conference Days (2 * 8.00)</t>
  </si>
  <si>
    <t>Dec. 24-Jan. 1</t>
  </si>
  <si>
    <t>Winter Break (No School)</t>
  </si>
  <si>
    <t>Wednesdays (36 * 5.48)</t>
  </si>
  <si>
    <t xml:space="preserve">Subtract 2 Early Outs </t>
  </si>
  <si>
    <t>Total Hours</t>
  </si>
  <si>
    <t>Start of 2nd Semester</t>
  </si>
  <si>
    <t>Professional Development Hours:</t>
  </si>
  <si>
    <t xml:space="preserve">36 Wednesdays </t>
  </si>
  <si>
    <t>hrs</t>
  </si>
  <si>
    <t>PD Days - 8 days</t>
  </si>
  <si>
    <t>Student required hours = 1,080</t>
  </si>
  <si>
    <t>Student Contact Days = 174</t>
  </si>
  <si>
    <r>
      <rPr>
        <rFont val="Times New Roman"/>
        <b/>
        <color rgb="FF000000"/>
      </rPr>
      <t xml:space="preserve">INCLEMENT WEATHER
</t>
    </r>
    <r>
      <rPr>
        <rFont val="Times New Roman"/>
        <color rgb="FF000000"/>
      </rPr>
      <t>Full Staff PD Days may be used as potential make-up for inclement weather days</t>
    </r>
  </si>
  <si>
    <t>End of 3rd Qtr (49 Days)</t>
  </si>
  <si>
    <t>March 15 - 19</t>
  </si>
  <si>
    <t>Spring Break</t>
  </si>
  <si>
    <t>Good Friday (No School)</t>
  </si>
  <si>
    <t>Seniors Last Day</t>
  </si>
  <si>
    <t>Graduation 2:00PM</t>
  </si>
  <si>
    <t>End of 4th Quarter (47) days</t>
  </si>
  <si>
    <t>End of 2nd Semester (90 days)</t>
  </si>
  <si>
    <t>Teacher PD/Work Day</t>
  </si>
  <si>
    <t>Memorial Day</t>
  </si>
  <si>
    <t>East Union Community School District - 2020-2021 School Calendar</t>
  </si>
  <si>
    <t>August 24 - May 27</t>
  </si>
  <si>
    <t>Registration</t>
  </si>
  <si>
    <t>New Staff Workshop</t>
  </si>
  <si>
    <t>Aug. 18,19,20</t>
  </si>
  <si>
    <t>Students 1st Day of School</t>
  </si>
  <si>
    <t>www.eastunionschools.org</t>
  </si>
  <si>
    <t>641-347-5215</t>
  </si>
  <si>
    <t>Sept. 25</t>
  </si>
  <si>
    <t>Facebook @EastUnionCommunitySchool</t>
  </si>
  <si>
    <t>Board of Education Approved:  3-22-21</t>
  </si>
  <si>
    <t>End of 1st Quarter (42 days)</t>
  </si>
  <si>
    <t>PT Conferences (1:00 - 9:30)</t>
  </si>
  <si>
    <t>3 hr. Early Dismissal</t>
  </si>
  <si>
    <t>No School (PTC Comp. Day)</t>
  </si>
  <si>
    <t>First Day of School, Monday, August 24, 2020</t>
  </si>
  <si>
    <t>Nov. 26-27</t>
  </si>
  <si>
    <t>Thanksgiving Holiday (No School)</t>
  </si>
  <si>
    <t>PTC 1:00-9:30 p.m. (3-hr early release)</t>
  </si>
  <si>
    <t>Dec. 23-Jan. 5</t>
  </si>
  <si>
    <t>HS = 6.57 hours</t>
  </si>
  <si>
    <t>Jan. 4 &amp; 5</t>
  </si>
  <si>
    <t>MS &amp; ES = 6.58</t>
  </si>
  <si>
    <t>Classes Resume</t>
  </si>
  <si>
    <t>PD required = 36 hrs</t>
  </si>
  <si>
    <t>End of 2nd Quarter (47 days)</t>
  </si>
  <si>
    <t>End of 1st Semester (89 days)</t>
  </si>
  <si>
    <t>Student Contact Days = 176 (PT Conf. Comp. 2 days)</t>
  </si>
  <si>
    <t>Days missed due to inclement weather or other unique circumstances will be made up at the end of the year. The number of make-up days may be reconsidered by the Board of Education.</t>
  </si>
  <si>
    <t>End of 3rd Quarter (34 days)</t>
  </si>
  <si>
    <t>Mar. 12-19</t>
  </si>
  <si>
    <t>Spring Break (No School)</t>
  </si>
  <si>
    <t>Graduation, Sunday, May 23, 2021</t>
  </si>
  <si>
    <t>End of 4th Quarter (53 days)</t>
  </si>
  <si>
    <t>End of 2nd Semester (87 days)</t>
  </si>
  <si>
    <t>Students' Last 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</si>
</sst>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mmm. d"/>
    <numFmt numFmtId="166" formatCode="mmmm d"/>
    <numFmt numFmtId="167" formatCode="mmm. d,yy"/>
  </numFmts>
  <fonts count="59">
    <font>
      <sz val="10.0"/>
      <color rgb="FF000000"/>
      <name val="Arial"/>
      <scheme val="minor"/>
    </font>
    <font>
      <b/>
      <sz val="7.0"/>
      <color rgb="FFFF0000"/>
      <name val="Times New Roman"/>
    </font>
    <font>
      <b/>
      <sz val="18.0"/>
      <color rgb="FFFF0000"/>
      <name val="Times New Roman"/>
    </font>
    <font>
      <b/>
      <sz val="18.0"/>
      <color rgb="FFFFFFFF"/>
      <name val="Times New Roman"/>
    </font>
    <font/>
    <font>
      <color rgb="FF000000"/>
      <name val="Times New Roman"/>
    </font>
    <font>
      <b/>
      <color rgb="FF000000"/>
      <name val="Times New Roman"/>
    </font>
    <font>
      <sz val="12.0"/>
      <color rgb="FF000000"/>
      <name val="Times New Roman"/>
    </font>
    <font>
      <b/>
      <sz val="10.0"/>
      <color rgb="FFFFFFFF"/>
      <name val="Times New Roman"/>
    </font>
    <font>
      <b/>
      <color theme="1"/>
      <name val="Times New Roman"/>
    </font>
    <font>
      <b/>
      <color rgb="FF0B5394"/>
      <name val="Times New Roman"/>
    </font>
    <font>
      <b/>
      <color rgb="FF6AA84F"/>
      <name val="Times New Roman"/>
    </font>
    <font>
      <b/>
      <color rgb="FF9752A0"/>
      <name val="Times New Roman"/>
    </font>
    <font>
      <b/>
      <color rgb="FF93C47D"/>
      <name val="Times New Roman"/>
    </font>
    <font>
      <b/>
      <color rgb="FFB260BC"/>
      <name val="Times New Roman"/>
    </font>
    <font>
      <b/>
      <color rgb="FFFF0000"/>
      <name val="Times New Roman"/>
    </font>
    <font>
      <b/>
      <u/>
      <sz val="10.0"/>
      <color rgb="FF1155CC"/>
      <name val="Times New Roman"/>
    </font>
    <font>
      <b/>
      <sz val="10.0"/>
      <color rgb="FF000000"/>
      <name val="Times New Roman"/>
    </font>
    <font>
      <b/>
      <color rgb="FF00A2DD"/>
      <name val="Times New Roman"/>
    </font>
    <font>
      <color theme="1"/>
      <name val="Times New Roman"/>
    </font>
    <font>
      <b/>
      <strike/>
      <color rgb="FF000000"/>
      <name val="Times New Roman"/>
    </font>
    <font>
      <sz val="10.0"/>
      <color theme="1"/>
      <name val="Times New Roman"/>
    </font>
    <font>
      <b/>
      <sz val="10.0"/>
      <color rgb="FF1155CC"/>
      <name val="Times New Roman"/>
    </font>
    <font>
      <color theme="1"/>
      <name val="Arial"/>
      <scheme val="minor"/>
    </font>
    <font>
      <b/>
      <sz val="10.0"/>
      <color theme="1"/>
      <name val="Times New Roman"/>
    </font>
    <font>
      <sz val="10.0"/>
      <color rgb="FF000000"/>
      <name val="Times New Roman"/>
    </font>
    <font>
      <b/>
      <sz val="9.0"/>
      <color rgb="FF000000"/>
      <name val="Times New Roman"/>
    </font>
    <font>
      <b/>
      <sz val="10.0"/>
      <color rgb="FF9752A0"/>
      <name val="Times New Roman"/>
    </font>
    <font>
      <b/>
      <color rgb="FF34A853"/>
      <name val="Times New Roman"/>
    </font>
    <font>
      <b/>
      <color rgb="FFFFC000"/>
      <name val="Times New Roman"/>
    </font>
    <font>
      <b/>
      <color rgb="FF0A9C48"/>
      <name val="Times New Roman"/>
    </font>
    <font>
      <sz val="10.0"/>
      <color rgb="FFFF0000"/>
      <name val="Times New Roman"/>
    </font>
    <font>
      <sz val="8.0"/>
      <color rgb="FF000000"/>
      <name val="Times New Roman"/>
    </font>
    <font>
      <sz val="8.0"/>
      <color theme="1"/>
      <name val="Arial"/>
      <scheme val="minor"/>
    </font>
    <font>
      <sz val="8.0"/>
      <color theme="1"/>
      <name val="Times New Roman"/>
    </font>
    <font>
      <b/>
      <color rgb="FFFBBC04"/>
      <name val="Times New Roman"/>
    </font>
    <font>
      <b/>
      <color rgb="FF00B0F0"/>
      <name val="Times New Roman"/>
    </font>
    <font>
      <b/>
      <color rgb="FFFF9900"/>
      <name val="Times New Roman"/>
    </font>
    <font>
      <b/>
      <color rgb="FFCC0000"/>
      <name val="Times New Roman"/>
    </font>
    <font>
      <sz val="16.0"/>
      <color rgb="FF000000"/>
      <name val="Calibri"/>
    </font>
    <font>
      <b/>
      <sz val="18.0"/>
      <color rgb="FF000000"/>
      <name val="Calibri"/>
    </font>
    <font>
      <color rgb="FF000000"/>
      <name val="Calibri"/>
    </font>
    <font>
      <sz val="12.0"/>
      <color rgb="FF000000"/>
      <name val="Calibri"/>
    </font>
    <font>
      <b/>
      <color theme="1"/>
      <name val="Calibri"/>
    </font>
    <font>
      <b/>
      <color rgb="FF000000"/>
      <name val="Calibri"/>
    </font>
    <font>
      <color rgb="FFFFFFFF"/>
      <name val="Calibri"/>
    </font>
    <font>
      <b/>
      <color rgb="FF1C4587"/>
      <name val="Calibri"/>
    </font>
    <font>
      <b/>
      <color rgb="FF9752A0"/>
      <name val="Calibri"/>
    </font>
    <font>
      <b/>
      <color rgb="FFFF0000"/>
      <name val="Calibri"/>
    </font>
    <font>
      <b/>
      <u/>
      <sz val="10.0"/>
      <color rgb="FF1155CC"/>
      <name val="Calibri"/>
    </font>
    <font>
      <b/>
      <sz val="10.0"/>
      <color rgb="FF000000"/>
      <name val="Calibri"/>
    </font>
    <font>
      <b/>
      <color rgb="FF00A2DD"/>
      <name val="Calibri"/>
    </font>
    <font>
      <sz val="8.0"/>
      <color rgb="FF000000"/>
      <name val="Calibri"/>
    </font>
    <font>
      <b/>
      <color rgb="FF0A9C48"/>
      <name val="Calibri"/>
    </font>
    <font>
      <b/>
      <color rgb="FFDE752F"/>
      <name val="Calibri"/>
    </font>
    <font>
      <color theme="1"/>
      <name val="Calibri"/>
    </font>
    <font>
      <color theme="1"/>
      <name val="Arial"/>
    </font>
    <font>
      <b/>
      <color rgb="FFED7D31"/>
      <name val="Calibri"/>
    </font>
    <font>
      <b/>
      <color rgb="FFB260BC"/>
      <name val="Calibri"/>
    </font>
  </fonts>
  <fills count="2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9900FF"/>
        <bgColor rgb="FF9900FF"/>
      </patternFill>
    </fill>
    <fill>
      <patternFill patternType="solid">
        <fgColor rgb="FF93C47D"/>
        <bgColor rgb="FF93C47D"/>
      </patternFill>
    </fill>
    <fill>
      <patternFill patternType="solid">
        <fgColor rgb="FF00B0F0"/>
        <bgColor rgb="FF00B0F0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34A853"/>
        <bgColor rgb="FF34A853"/>
      </patternFill>
    </fill>
    <fill>
      <patternFill patternType="solid">
        <fgColor theme="0"/>
        <bgColor theme="0"/>
      </patternFill>
    </fill>
    <fill>
      <patternFill patternType="solid">
        <fgColor rgb="FF00A2DD"/>
        <bgColor rgb="FF00A2DD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1C4587"/>
        <bgColor rgb="FF1C4587"/>
      </patternFill>
    </fill>
    <fill>
      <patternFill patternType="solid">
        <fgColor rgb="FFC6E0B4"/>
        <bgColor rgb="FFC6E0B4"/>
      </patternFill>
    </fill>
    <fill>
      <patternFill patternType="solid">
        <fgColor rgb="FFB260BC"/>
        <bgColor rgb="FFB260BC"/>
      </patternFill>
    </fill>
    <fill>
      <patternFill patternType="solid">
        <fgColor rgb="FF073763"/>
        <bgColor rgb="FF073763"/>
      </patternFill>
    </fill>
  </fills>
  <borders count="14">
    <border/>
    <border>
      <left style="thick">
        <color rgb="FFEA4335"/>
      </left>
      <right style="thin">
        <color rgb="FF000000"/>
      </right>
      <top style="thick">
        <color rgb="FFEA4335"/>
      </top>
      <bottom style="thick">
        <color rgb="FFEA4335"/>
      </bottom>
    </border>
    <border>
      <left style="thin">
        <color rgb="FF000000"/>
      </left>
      <top style="thick">
        <color rgb="FFEA4335"/>
      </top>
      <bottom style="thick">
        <color rgb="FFEA4335"/>
      </bottom>
    </border>
    <border>
      <top style="thick">
        <color rgb="FFEA4335"/>
      </top>
      <bottom style="thick">
        <color rgb="FFEA4335"/>
      </bottom>
    </border>
    <border>
      <right style="thick">
        <color rgb="FFEA4335"/>
      </right>
      <top style="thick">
        <color rgb="FFEA4335"/>
      </top>
      <bottom style="thick">
        <color rgb="FFEA4335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0"/>
    </xf>
    <xf borderId="0" fillId="2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2" fontId="1" numFmtId="0" xfId="0" applyAlignment="1" applyFont="1">
      <alignment horizontal="left" readingOrder="0" shrinkToFit="0" vertical="bottom" wrapText="0"/>
    </xf>
    <xf borderId="1" fillId="3" fontId="2" numFmtId="0" xfId="0" applyAlignment="1" applyBorder="1" applyFill="1" applyFont="1">
      <alignment horizontal="center" shrinkToFit="0" vertical="bottom" wrapText="0"/>
    </xf>
    <xf borderId="2" fillId="3" fontId="3" numFmtId="0" xfId="0" applyAlignment="1" applyBorder="1" applyFont="1">
      <alignment horizontal="center" readingOrder="0" shrinkToFit="0" vertical="bottom" wrapText="0"/>
    </xf>
    <xf borderId="3" fillId="0" fontId="4" numFmtId="0" xfId="0" applyBorder="1" applyFont="1"/>
    <xf borderId="4" fillId="0" fontId="4" numFmtId="0" xfId="0" applyBorder="1" applyFont="1"/>
    <xf borderId="0" fillId="3" fontId="2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left" shrinkToFit="0" vertical="top" wrapText="0"/>
    </xf>
    <xf borderId="5" fillId="3" fontId="8" numFmtId="164" xfId="0" applyAlignment="1" applyBorder="1" applyFont="1" applyNumberFormat="1">
      <alignment horizontal="left" readingOrder="0" shrinkToFit="0" vertical="bottom" wrapText="0"/>
    </xf>
    <xf borderId="6" fillId="0" fontId="4" numFmtId="0" xfId="0" applyBorder="1" applyFont="1"/>
    <xf borderId="7" fillId="0" fontId="4" numFmtId="0" xfId="0" applyBorder="1" applyFont="1"/>
    <xf borderId="8" fillId="4" fontId="5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9" fillId="5" fontId="9" numFmtId="0" xfId="0" applyAlignment="1" applyBorder="1" applyFill="1" applyFont="1">
      <alignment horizontal="center" shrinkToFit="0" vertical="bottom" wrapText="0"/>
    </xf>
    <xf borderId="9" fillId="5" fontId="6" numFmtId="0" xfId="0" applyAlignment="1" applyBorder="1" applyFont="1">
      <alignment horizontal="center" shrinkToFit="0" vertical="bottom" wrapText="0"/>
    </xf>
    <xf borderId="9" fillId="4" fontId="5" numFmtId="0" xfId="0" applyAlignment="1" applyBorder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0" fontId="6" numFmtId="0" xfId="0" applyAlignment="1" applyFont="1">
      <alignment horizontal="left" readingOrder="0" shrinkToFit="0" vertical="bottom" wrapText="0"/>
    </xf>
    <xf borderId="9" fillId="0" fontId="6" numFmtId="0" xfId="0" applyAlignment="1" applyBorder="1" applyFont="1">
      <alignment horizontal="center" readingOrder="0" shrinkToFit="0" vertical="bottom" wrapText="0"/>
    </xf>
    <xf borderId="9" fillId="2" fontId="6" numFmtId="0" xfId="0" applyAlignment="1" applyBorder="1" applyFont="1">
      <alignment horizontal="center" readingOrder="0" shrinkToFit="0" vertical="bottom" wrapText="0"/>
    </xf>
    <xf borderId="9" fillId="4" fontId="6" numFmtId="0" xfId="0" applyAlignment="1" applyBorder="1" applyFont="1">
      <alignment horizontal="center" shrinkToFit="0" vertical="bottom" wrapText="0"/>
    </xf>
    <xf borderId="0" fillId="0" fontId="10" numFmtId="165" xfId="0" applyAlignment="1" applyFont="1" applyNumberFormat="1">
      <alignment horizontal="left"/>
    </xf>
    <xf borderId="0" fillId="0" fontId="10" numFmtId="0" xfId="0" applyFont="1"/>
    <xf borderId="0" fillId="0" fontId="10" numFmtId="0" xfId="0" applyAlignment="1" applyFont="1">
      <alignment horizontal="center"/>
    </xf>
    <xf borderId="9" fillId="0" fontId="9" numFmtId="0" xfId="0" applyAlignment="1" applyBorder="1" applyFont="1">
      <alignment horizontal="center" readingOrder="0" shrinkToFit="0" vertical="bottom" wrapText="0"/>
    </xf>
    <xf borderId="9" fillId="4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0" fillId="0" fontId="11" numFmtId="0" xfId="0" applyAlignment="1" applyFont="1">
      <alignment horizontal="left" shrinkToFit="0" vertical="bottom" wrapText="0"/>
    </xf>
    <xf borderId="0" fillId="0" fontId="10" numFmtId="0" xfId="0" applyAlignment="1" applyFont="1">
      <alignment horizontal="left" readingOrder="0" shrinkToFit="0" vertical="bottom" wrapText="0"/>
    </xf>
    <xf borderId="0" fillId="0" fontId="11" numFmtId="0" xfId="0" applyAlignment="1" applyFont="1">
      <alignment horizontal="center" shrinkToFit="0" vertical="bottom" wrapText="0"/>
    </xf>
    <xf borderId="9" fillId="6" fontId="6" numFmtId="0" xfId="0" applyAlignment="1" applyBorder="1" applyFill="1" applyFont="1">
      <alignment horizontal="center" readingOrder="0" shrinkToFit="0" vertical="bottom" wrapText="0"/>
    </xf>
    <xf borderId="0" fillId="0" fontId="12" numFmtId="0" xfId="0" applyAlignment="1" applyFont="1">
      <alignment horizontal="left" readingOrder="0" shrinkToFit="0" vertical="bottom" wrapText="0"/>
    </xf>
    <xf borderId="0" fillId="0" fontId="12" numFmtId="0" xfId="0" applyAlignment="1" applyFont="1">
      <alignment shrinkToFit="0" vertical="bottom" wrapText="0"/>
    </xf>
    <xf borderId="0" fillId="0" fontId="12" numFmtId="0" xfId="0" applyAlignment="1" applyFont="1">
      <alignment horizontal="center" shrinkToFit="0" vertical="bottom" wrapText="0"/>
    </xf>
    <xf borderId="9" fillId="7" fontId="6" numFmtId="0" xfId="0" applyAlignment="1" applyBorder="1" applyFill="1" applyFont="1">
      <alignment horizontal="center" readingOrder="0" shrinkToFit="0" vertical="bottom" wrapText="0"/>
    </xf>
    <xf borderId="9" fillId="5" fontId="6" numFmtId="0" xfId="0" applyAlignment="1" applyBorder="1" applyFont="1">
      <alignment horizontal="center" readingOrder="0" shrinkToFit="0" vertical="bottom" wrapText="0"/>
    </xf>
    <xf borderId="9" fillId="4" fontId="5" numFmtId="0" xfId="0" applyAlignment="1" applyBorder="1" applyFont="1">
      <alignment horizontal="center" readingOrder="0" shrinkToFit="0" vertical="bottom" wrapText="0"/>
    </xf>
    <xf borderId="0" fillId="0" fontId="13" numFmtId="165" xfId="0" applyAlignment="1" applyFont="1" applyNumberFormat="1">
      <alignment horizontal="left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  <xf borderId="9" fillId="0" fontId="6" numFmtId="0" xfId="0" applyAlignment="1" applyBorder="1" applyFont="1">
      <alignment horizontal="center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19" numFmtId="0" xfId="0" applyFont="1"/>
    <xf borderId="9" fillId="8" fontId="6" numFmtId="0" xfId="0" applyAlignment="1" applyBorder="1" applyFill="1" applyFont="1">
      <alignment horizontal="center" readingOrder="0" shrinkToFit="0" vertical="bottom" wrapText="0"/>
    </xf>
    <xf borderId="0" fillId="0" fontId="18" numFmtId="0" xfId="0" applyAlignment="1" applyFont="1">
      <alignment horizontal="left" readingOrder="0" shrinkToFit="0" vertical="bottom" wrapText="0"/>
    </xf>
    <xf borderId="0" fillId="0" fontId="18" numFmtId="0" xfId="0" applyAlignment="1" applyFont="1">
      <alignment shrinkToFit="0" vertical="bottom" wrapText="0"/>
    </xf>
    <xf borderId="0" fillId="0" fontId="20" numFmtId="0" xfId="0" applyAlignment="1" applyFont="1">
      <alignment horizontal="center" shrinkToFit="0" vertical="bottom" wrapText="0"/>
    </xf>
    <xf borderId="0" fillId="0" fontId="21" numFmtId="0" xfId="0" applyFont="1"/>
    <xf borderId="0" fillId="0" fontId="22" numFmtId="0" xfId="0" applyAlignment="1" applyFont="1">
      <alignment horizontal="left" shrinkToFit="0" vertical="bottom" wrapText="0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vertical="bottom" wrapText="0"/>
    </xf>
    <xf borderId="0" fillId="0" fontId="25" numFmtId="0" xfId="0" applyAlignment="1" applyFont="1">
      <alignment shrinkToFit="0" vertical="bottom" wrapText="0"/>
    </xf>
    <xf borderId="0" fillId="0" fontId="17" numFmtId="0" xfId="0" applyAlignment="1" applyFont="1">
      <alignment horizontal="left" shrinkToFit="0" vertical="bottom" wrapText="0"/>
    </xf>
    <xf borderId="9" fillId="2" fontId="6" numFmtId="0" xfId="0" applyAlignment="1" applyBorder="1" applyFont="1">
      <alignment horizontal="center" shrinkToFit="0" vertical="bottom" wrapText="0"/>
    </xf>
    <xf borderId="0" fillId="0" fontId="12" numFmtId="165" xfId="0" applyAlignment="1" applyFont="1" applyNumberFormat="1">
      <alignment horizontal="left" shrinkToFit="0" vertical="bottom" wrapText="0"/>
    </xf>
    <xf borderId="0" fillId="0" fontId="26" numFmtId="0" xfId="0" applyAlignment="1" applyFon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0" fontId="27" numFmtId="165" xfId="0" applyAlignment="1" applyFont="1" applyNumberFormat="1">
      <alignment horizontal="left" readingOrder="0" shrinkToFit="0" vertical="bottom" wrapText="0"/>
    </xf>
    <xf borderId="0" fillId="0" fontId="27" numFmtId="0" xfId="0" applyAlignment="1" applyFont="1">
      <alignment shrinkToFit="0" vertical="bottom" wrapText="0"/>
    </xf>
    <xf borderId="0" fillId="0" fontId="28" numFmtId="0" xfId="0" applyAlignment="1" applyFont="1">
      <alignment horizontal="center" shrinkToFit="0" vertical="bottom" wrapText="0"/>
    </xf>
    <xf borderId="0" fillId="0" fontId="28" numFmtId="165" xfId="0" applyAlignment="1" applyFont="1" applyNumberFormat="1">
      <alignment horizontal="left" readingOrder="0" shrinkToFit="0" vertical="bottom" wrapText="0"/>
    </xf>
    <xf borderId="0" fillId="0" fontId="28" numFmtId="0" xfId="0" applyAlignment="1" applyFont="1">
      <alignment readingOrder="0" shrinkToFit="0" vertical="bottom" wrapText="0"/>
    </xf>
    <xf borderId="0" fillId="0" fontId="17" numFmtId="0" xfId="0" applyAlignment="1" applyFont="1">
      <alignment horizontal="left" shrinkToFit="0" vertical="center" wrapText="0"/>
    </xf>
    <xf borderId="0" fillId="0" fontId="29" numFmtId="165" xfId="0" applyAlignment="1" applyFont="1" applyNumberFormat="1">
      <alignment horizontal="left" readingOrder="0"/>
    </xf>
    <xf borderId="0" fillId="0" fontId="29" numFmtId="0" xfId="0" applyAlignment="1" applyFont="1">
      <alignment vertical="bottom"/>
    </xf>
    <xf borderId="0" fillId="0" fontId="29" numFmtId="0" xfId="0" applyAlignment="1" applyFont="1">
      <alignment horizontal="center" vertical="bottom"/>
    </xf>
    <xf borderId="0" fillId="6" fontId="5" numFmtId="0" xfId="0" applyAlignment="1" applyFont="1">
      <alignment shrinkToFit="0" vertical="bottom" wrapText="0"/>
    </xf>
    <xf borderId="9" fillId="9" fontId="6" numFmtId="0" xfId="0" applyAlignment="1" applyBorder="1" applyFill="1" applyFont="1">
      <alignment horizontal="center" readingOrder="0" shrinkToFit="0" vertical="bottom" wrapText="0"/>
    </xf>
    <xf borderId="0" fillId="0" fontId="19" numFmtId="0" xfId="0" applyAlignment="1" applyFont="1">
      <alignment shrinkToFit="0" vertical="bottom" wrapText="0"/>
    </xf>
    <xf borderId="0" fillId="10" fontId="5" numFmtId="0" xfId="0" applyAlignment="1" applyFill="1" applyFont="1">
      <alignment shrinkToFit="0" vertical="bottom" wrapText="0"/>
    </xf>
    <xf borderId="0" fillId="0" fontId="25" numFmtId="0" xfId="0" applyAlignment="1" applyFont="1">
      <alignment readingOrder="0" shrinkToFit="0" vertical="bottom" wrapText="0"/>
    </xf>
    <xf borderId="9" fillId="11" fontId="6" numFmtId="0" xfId="0" applyAlignment="1" applyBorder="1" applyFill="1" applyFont="1">
      <alignment horizontal="center" readingOrder="0" shrinkToFit="0" vertical="bottom" wrapText="0"/>
    </xf>
    <xf borderId="0" fillId="0" fontId="18" numFmtId="165" xfId="0" applyAlignment="1" applyFont="1" applyNumberFormat="1">
      <alignment horizontal="left" readingOrder="0" shrinkToFit="0" vertical="bottom" wrapText="0"/>
    </xf>
    <xf borderId="0" fillId="8" fontId="5" numFmtId="0" xfId="0" applyAlignment="1" applyFont="1">
      <alignment shrinkToFit="0" vertical="bottom" wrapText="0"/>
    </xf>
    <xf borderId="0" fillId="12" fontId="5" numFmtId="0" xfId="0" applyAlignment="1" applyFill="1" applyFont="1">
      <alignment shrinkToFit="0" vertical="bottom" wrapText="0"/>
    </xf>
    <xf borderId="0" fillId="11" fontId="5" numFmtId="0" xfId="0" applyAlignment="1" applyFont="1">
      <alignment shrinkToFit="0" vertical="bottom" wrapText="0"/>
    </xf>
    <xf borderId="0" fillId="5" fontId="23" numFmtId="0" xfId="0" applyFont="1"/>
    <xf borderId="0" fillId="0" fontId="21" numFmtId="0" xfId="0" applyAlignment="1" applyFont="1">
      <alignment readingOrder="0"/>
    </xf>
    <xf borderId="0" fillId="0" fontId="21" numFmtId="0" xfId="0" applyFont="1"/>
    <xf borderId="0" fillId="0" fontId="9" numFmtId="0" xfId="0" applyAlignment="1" applyFont="1">
      <alignment horizontal="center"/>
    </xf>
    <xf borderId="0" fillId="0" fontId="18" numFmtId="165" xfId="0" applyAlignment="1" applyFont="1" applyNumberFormat="1">
      <alignment horizontal="left" readingOrder="0"/>
    </xf>
    <xf borderId="0" fillId="0" fontId="18" numFmtId="0" xfId="0" applyFont="1"/>
    <xf borderId="0" fillId="0" fontId="18" numFmtId="165" xfId="0" applyAlignment="1" applyFont="1" applyNumberFormat="1">
      <alignment horizontal="left"/>
    </xf>
    <xf borderId="0" fillId="0" fontId="18" numFmtId="0" xfId="0" applyAlignment="1" applyFont="1">
      <alignment vertical="bottom"/>
    </xf>
    <xf borderId="0" fillId="0" fontId="18" numFmtId="0" xfId="0" applyAlignment="1" applyFont="1">
      <alignment horizontal="center" vertical="bottom"/>
    </xf>
    <xf borderId="0" fillId="0" fontId="30" numFmtId="165" xfId="0" applyAlignment="1" applyFont="1" applyNumberFormat="1">
      <alignment horizontal="left" shrinkToFit="0" vertical="bottom" wrapText="0"/>
    </xf>
    <xf borderId="0" fillId="13" fontId="28" numFmtId="0" xfId="0" applyAlignment="1" applyFill="1" applyFont="1">
      <alignment readingOrder="0" shrinkToFit="0" vertical="bottom" wrapText="0"/>
    </xf>
    <xf borderId="0" fillId="13" fontId="28" numFmtId="0" xfId="0" applyAlignment="1" applyFont="1">
      <alignment horizontal="center" shrinkToFit="0" vertical="bottom" wrapText="0"/>
    </xf>
    <xf borderId="0" fillId="0" fontId="19" numFmtId="0" xfId="0" applyAlignment="1" applyFont="1">
      <alignment readingOrder="0"/>
    </xf>
    <xf borderId="0" fillId="0" fontId="19" numFmtId="0" xfId="0" applyAlignment="1" applyFont="1">
      <alignment horizontal="center" readingOrder="0"/>
    </xf>
    <xf borderId="9" fillId="10" fontId="6" numFmtId="0" xfId="0" applyAlignment="1" applyBorder="1" applyFont="1">
      <alignment horizontal="center" readingOrder="0" shrinkToFit="0" vertical="bottom" wrapText="0"/>
    </xf>
    <xf borderId="9" fillId="14" fontId="6" numFmtId="0" xfId="0" applyAlignment="1" applyBorder="1" applyFill="1" applyFont="1">
      <alignment horizontal="center" readingOrder="0" shrinkToFit="0" vertical="bottom" wrapText="0"/>
    </xf>
    <xf borderId="0" fillId="0" fontId="15" numFmtId="165" xfId="0" applyAlignment="1" applyFont="1" applyNumberFormat="1">
      <alignment horizontal="left"/>
    </xf>
    <xf borderId="0" fillId="0" fontId="15" numFmtId="0" xfId="0" applyAlignment="1" applyFont="1">
      <alignment vertical="bottom"/>
    </xf>
    <xf borderId="0" fillId="0" fontId="25" numFmtId="2" xfId="0" applyAlignment="1" applyFont="1" applyNumberFormat="1">
      <alignment horizontal="center" readingOrder="0" shrinkToFit="0" vertical="bottom" wrapText="0"/>
    </xf>
    <xf borderId="0" fillId="0" fontId="31" numFmtId="0" xfId="0" applyAlignment="1" applyFont="1">
      <alignment readingOrder="0"/>
    </xf>
    <xf borderId="10" fillId="0" fontId="31" numFmtId="2" xfId="0" applyAlignment="1" applyBorder="1" applyFont="1" applyNumberFormat="1">
      <alignment horizontal="center" readingOrder="0"/>
    </xf>
    <xf borderId="0" fillId="0" fontId="14" numFmtId="0" xfId="0" applyAlignment="1" applyFont="1">
      <alignment shrinkToFit="0" vertical="bottom" wrapText="0"/>
    </xf>
    <xf borderId="0" fillId="0" fontId="24" numFmtId="0" xfId="0" applyFont="1"/>
    <xf borderId="0" fillId="0" fontId="24" numFmtId="1" xfId="0" applyAlignment="1" applyFont="1" applyNumberFormat="1">
      <alignment horizontal="center"/>
    </xf>
    <xf borderId="0" fillId="13" fontId="28" numFmtId="0" xfId="0" applyAlignment="1" applyFont="1">
      <alignment shrinkToFit="0" vertical="bottom" wrapText="0"/>
    </xf>
    <xf borderId="0" fillId="0" fontId="24" numFmtId="0" xfId="0" applyAlignment="1" applyFont="1">
      <alignment readingOrder="0"/>
    </xf>
    <xf borderId="0" fillId="0" fontId="30" numFmtId="0" xfId="0" applyAlignment="1" applyFont="1">
      <alignment horizontal="left" shrinkToFit="0" vertical="bottom" wrapText="0"/>
    </xf>
    <xf borderId="0" fillId="0" fontId="30" numFmtId="0" xfId="0" applyAlignment="1" applyFont="1">
      <alignment shrinkToFit="0" vertical="bottom" wrapText="0"/>
    </xf>
    <xf borderId="0" fillId="0" fontId="30" numFmtId="0" xfId="0" applyAlignment="1" applyFont="1">
      <alignment horizontal="center" shrinkToFit="0" vertical="bottom" wrapText="0"/>
    </xf>
    <xf borderId="0" fillId="0" fontId="5" numFmtId="2" xfId="0" applyAlignment="1" applyFont="1" applyNumberFormat="1">
      <alignment readingOrder="0" shrinkToFit="0" vertical="bottom" wrapText="0"/>
    </xf>
    <xf borderId="0" fillId="0" fontId="32" numFmtId="0" xfId="0" applyAlignment="1" applyFont="1">
      <alignment readingOrder="0" shrinkToFit="0" vertical="bottom" wrapText="0"/>
    </xf>
    <xf borderId="10" fillId="0" fontId="21" numFmtId="2" xfId="0" applyAlignment="1" applyBorder="1" applyFont="1" applyNumberFormat="1">
      <alignment readingOrder="0"/>
    </xf>
    <xf borderId="0" fillId="0" fontId="33" numFmtId="0" xfId="0" applyAlignment="1" applyFont="1">
      <alignment readingOrder="0"/>
    </xf>
    <xf borderId="0" fillId="0" fontId="19" numFmtId="0" xfId="0" applyAlignment="1" applyFont="1">
      <alignment horizontal="center" shrinkToFit="0" vertical="bottom" wrapText="0"/>
    </xf>
    <xf borderId="0" fillId="0" fontId="34" numFmtId="2" xfId="0" applyFont="1" applyNumberFormat="1"/>
    <xf borderId="0" fillId="0" fontId="5" numFmtId="0" xfId="0" applyAlignment="1" applyFont="1">
      <alignment shrinkToFit="0" vertical="top" wrapText="1"/>
    </xf>
    <xf borderId="0" fillId="0" fontId="27" numFmtId="165" xfId="0" applyAlignment="1" applyFont="1" applyNumberFormat="1">
      <alignment horizontal="left" shrinkToFit="0" vertical="bottom" wrapText="0"/>
    </xf>
    <xf borderId="0" fillId="0" fontId="27" numFmtId="0" xfId="0" applyAlignment="1" applyFont="1">
      <alignment horizontal="center" shrinkToFit="0" vertical="bottom" wrapText="0"/>
    </xf>
    <xf borderId="9" fillId="0" fontId="23" numFmtId="0" xfId="0" applyBorder="1" applyFont="1"/>
    <xf borderId="0" fillId="0" fontId="28" numFmtId="0" xfId="0" applyAlignment="1" applyFont="1">
      <alignment horizontal="center" vertical="bottom"/>
    </xf>
    <xf borderId="0" fillId="0" fontId="35" numFmtId="165" xfId="0" applyAlignment="1" applyFont="1" applyNumberFormat="1">
      <alignment horizontal="left" readingOrder="0" vertical="bottom"/>
    </xf>
    <xf borderId="0" fillId="0" fontId="29" numFmtId="0" xfId="0" applyAlignment="1" applyFont="1">
      <alignment readingOrder="0" vertical="bottom"/>
    </xf>
    <xf borderId="9" fillId="0" fontId="9" numFmtId="0" xfId="0" applyAlignment="1" applyBorder="1" applyFont="1">
      <alignment horizontal="center" readingOrder="0" vertical="bottom"/>
    </xf>
    <xf borderId="9" fillId="5" fontId="9" numFmtId="0" xfId="0" applyAlignment="1" applyBorder="1" applyFont="1">
      <alignment horizontal="center" readingOrder="0" vertical="bottom"/>
    </xf>
    <xf borderId="7" fillId="0" fontId="9" numFmtId="0" xfId="0" applyAlignment="1" applyBorder="1" applyFont="1">
      <alignment horizontal="center" readingOrder="0" vertical="bottom"/>
    </xf>
    <xf borderId="9" fillId="12" fontId="6" numFmtId="0" xfId="0" applyAlignment="1" applyBorder="1" applyFont="1">
      <alignment horizontal="center" readingOrder="0" shrinkToFit="0" vertical="bottom" wrapText="0"/>
    </xf>
    <xf borderId="0" fillId="0" fontId="28" numFmtId="165" xfId="0" applyAlignment="1" applyFont="1" applyNumberFormat="1">
      <alignment horizontal="left" readingOrder="0" vertical="bottom"/>
    </xf>
    <xf borderId="0" fillId="0" fontId="28" numFmtId="0" xfId="0" applyAlignment="1" applyFont="1">
      <alignment readingOrder="0" vertical="bottom"/>
    </xf>
    <xf borderId="0" fillId="0" fontId="36" numFmtId="165" xfId="0" applyAlignment="1" applyFont="1" applyNumberFormat="1">
      <alignment horizontal="left" readingOrder="0" vertical="bottom"/>
    </xf>
    <xf borderId="0" fillId="0" fontId="36" numFmtId="0" xfId="0" applyAlignment="1" applyFont="1">
      <alignment vertical="bottom"/>
    </xf>
    <xf borderId="0" fillId="0" fontId="36" numFmtId="0" xfId="0" applyAlignment="1" applyFont="1">
      <alignment horizontal="center" vertical="bottom"/>
    </xf>
    <xf borderId="9" fillId="13" fontId="6" numFmtId="0" xfId="0" applyAlignment="1" applyBorder="1" applyFont="1">
      <alignment horizontal="center" readingOrder="0" shrinkToFit="0" vertical="bottom" wrapText="0"/>
    </xf>
    <xf borderId="0" fillId="0" fontId="36" numFmtId="0" xfId="0" applyAlignment="1" applyFont="1">
      <alignment horizontal="center" shrinkToFit="0" vertical="bottom" wrapText="0"/>
    </xf>
    <xf borderId="0" fillId="0" fontId="14" numFmtId="166" xfId="0" applyAlignment="1" applyFont="1" applyNumberFormat="1">
      <alignment horizontal="left" shrinkToFit="0" vertical="bottom" wrapText="0"/>
    </xf>
    <xf borderId="0" fillId="0" fontId="6" numFmtId="166" xfId="0" applyAlignment="1" applyFont="1" applyNumberFormat="1">
      <alignment horizontal="left" shrinkToFit="0" vertical="bottom" wrapText="0"/>
    </xf>
    <xf borderId="0" fillId="0" fontId="9" numFmtId="166" xfId="0" applyAlignment="1" applyFont="1" applyNumberFormat="1">
      <alignment horizontal="left" readingOrder="0" vertical="bottom"/>
    </xf>
    <xf borderId="0" fillId="0" fontId="9" numFmtId="166" xfId="0" applyAlignment="1" applyFont="1" applyNumberFormat="1">
      <alignment vertical="bottom"/>
    </xf>
    <xf borderId="0" fillId="0" fontId="37" numFmtId="166" xfId="0" applyAlignment="1" applyFont="1" applyNumberFormat="1">
      <alignment horizontal="left" readingOrder="0" shrinkToFit="0" vertical="bottom" wrapText="0"/>
    </xf>
    <xf borderId="0" fillId="0" fontId="37" numFmtId="0" xfId="0" applyAlignment="1" applyFont="1">
      <alignment shrinkToFit="0" vertical="bottom" wrapText="0"/>
    </xf>
    <xf borderId="0" fillId="0" fontId="38" numFmtId="0" xfId="0" applyAlignment="1" applyFont="1">
      <alignment horizontal="center" shrinkToFit="0" vertical="bottom" wrapText="0"/>
    </xf>
    <xf borderId="0" fillId="0" fontId="15" numFmtId="166" xfId="0" applyAlignment="1" applyFont="1" applyNumberFormat="1">
      <alignment horizontal="left"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5" numFmtId="0" xfId="0" applyAlignment="1" applyFont="1">
      <alignment horizontal="left" shrinkToFit="0" vertical="bottom" wrapText="0"/>
    </xf>
    <xf borderId="0" fillId="0" fontId="15" numFmtId="165" xfId="0" applyAlignment="1" applyFont="1" applyNumberFormat="1">
      <alignment horizontal="left" readingOrder="0"/>
    </xf>
    <xf borderId="11" fillId="4" fontId="5" numFmtId="0" xfId="0" applyAlignment="1" applyBorder="1" applyFont="1">
      <alignment horizontal="center" shrinkToFit="0" vertical="bottom" wrapText="0"/>
    </xf>
    <xf borderId="0" fillId="0" fontId="12" numFmtId="166" xfId="0" applyAlignment="1" applyFont="1" applyNumberFormat="1">
      <alignment horizontal="left" readingOrder="0" shrinkToFit="0" vertical="bottom" wrapText="0"/>
    </xf>
    <xf borderId="5" fillId="0" fontId="6" numFmtId="0" xfId="0" applyAlignment="1" applyBorder="1" applyFont="1">
      <alignment horizontal="center" shrinkToFit="0" vertical="bottom" wrapText="0"/>
    </xf>
    <xf borderId="0" fillId="0" fontId="18" numFmtId="166" xfId="0" applyAlignment="1" applyFont="1" applyNumberFormat="1">
      <alignment horizontal="left" readingOrder="0" shrinkToFit="0" vertical="bottom" wrapText="0"/>
    </xf>
    <xf borderId="0" fillId="0" fontId="18" numFmtId="0" xfId="0" applyAlignment="1" applyFont="1">
      <alignment horizontal="left" shrinkToFit="0" vertical="bottom" wrapText="0"/>
    </xf>
    <xf borderId="12" fillId="0" fontId="6" numFmtId="0" xfId="0" applyAlignment="1" applyBorder="1" applyFont="1">
      <alignment horizontal="center" shrinkToFit="0" vertical="bottom" wrapText="0"/>
    </xf>
    <xf borderId="12" fillId="0" fontId="6" numFmtId="0" xfId="0" applyAlignment="1" applyBorder="1" applyFont="1">
      <alignment horizontal="center" readingOrder="0" shrinkToFit="0" vertical="bottom" wrapText="0"/>
    </xf>
    <xf borderId="0" fillId="15" fontId="19" numFmtId="0" xfId="0" applyFill="1" applyFont="1"/>
    <xf borderId="13" fillId="15" fontId="19" numFmtId="0" xfId="0" applyAlignment="1" applyBorder="1" applyFont="1">
      <alignment horizontal="center"/>
    </xf>
    <xf borderId="0" fillId="16" fontId="5" numFmtId="0" xfId="0" applyAlignment="1" applyFill="1" applyFont="1">
      <alignment horizontal="center"/>
    </xf>
    <xf borderId="0" fillId="15" fontId="9" numFmtId="0" xfId="0" applyAlignment="1" applyFont="1">
      <alignment horizontal="left"/>
    </xf>
    <xf borderId="0" fillId="15" fontId="9" numFmtId="0" xfId="0" applyFont="1"/>
    <xf borderId="0" fillId="15" fontId="9" numFmtId="0" xfId="0" applyAlignment="1" applyFont="1">
      <alignment horizontal="center"/>
    </xf>
    <xf borderId="0" fillId="0" fontId="39" numFmtId="0" xfId="0" applyAlignment="1" applyFont="1">
      <alignment shrinkToFit="0" vertical="bottom" wrapText="0"/>
    </xf>
    <xf borderId="0" fillId="0" fontId="40" numFmtId="0" xfId="0" applyAlignment="1" applyFont="1">
      <alignment shrinkToFit="0" vertical="bottom" wrapText="0"/>
    </xf>
    <xf borderId="0" fillId="0" fontId="41" numFmtId="0" xfId="0" applyAlignment="1" applyFont="1">
      <alignment shrinkToFit="0" vertical="bottom" wrapText="0"/>
    </xf>
    <xf borderId="0" fillId="0" fontId="41" numFmtId="0" xfId="0" applyAlignment="1" applyFont="1">
      <alignment horizontal="center" shrinkToFit="0" vertical="bottom" wrapText="0"/>
    </xf>
    <xf borderId="0" fillId="0" fontId="41" numFmtId="0" xfId="0" applyAlignment="1" applyFont="1">
      <alignment horizontal="left" shrinkToFit="0" vertical="bottom" wrapText="0"/>
    </xf>
    <xf borderId="0" fillId="0" fontId="42" numFmtId="0" xfId="0" applyAlignment="1" applyFont="1">
      <alignment horizontal="left" shrinkToFit="0" vertical="top" wrapText="0"/>
    </xf>
    <xf borderId="5" fillId="5" fontId="43" numFmtId="164" xfId="0" applyAlignment="1" applyBorder="1" applyFont="1" applyNumberFormat="1">
      <alignment horizontal="left" shrinkToFit="0" vertical="bottom" wrapText="0"/>
    </xf>
    <xf borderId="9" fillId="4" fontId="41" numFmtId="0" xfId="0" applyAlignment="1" applyBorder="1" applyFont="1">
      <alignment horizontal="center" shrinkToFit="0" vertical="bottom" wrapText="1"/>
    </xf>
    <xf borderId="0" fillId="0" fontId="44" numFmtId="0" xfId="0" applyAlignment="1" applyFont="1">
      <alignment shrinkToFit="0" vertical="bottom" wrapText="0"/>
    </xf>
    <xf borderId="9" fillId="5" fontId="43" numFmtId="0" xfId="0" applyAlignment="1" applyBorder="1" applyFont="1">
      <alignment horizontal="center" shrinkToFit="0" vertical="bottom" wrapText="0"/>
    </xf>
    <xf borderId="9" fillId="5" fontId="44" numFmtId="0" xfId="0" applyAlignment="1" applyBorder="1" applyFont="1">
      <alignment horizontal="center" shrinkToFit="0" vertical="bottom" wrapText="0"/>
    </xf>
    <xf borderId="9" fillId="4" fontId="41" numFmtId="0" xfId="0" applyAlignment="1" applyBorder="1" applyFont="1">
      <alignment horizontal="center" vertical="bottom"/>
    </xf>
    <xf borderId="9" fillId="0" fontId="41" numFmtId="0" xfId="0" applyAlignment="1" applyBorder="1" applyFont="1">
      <alignment horizontal="right" shrinkToFit="0" vertical="bottom" wrapText="0"/>
    </xf>
    <xf borderId="9" fillId="17" fontId="45" numFmtId="0" xfId="0" applyAlignment="1" applyBorder="1" applyFill="1" applyFont="1">
      <alignment horizontal="center" shrinkToFit="0" vertical="bottom" wrapText="0"/>
    </xf>
    <xf borderId="9" fillId="4" fontId="41" numFmtId="0" xfId="0" applyAlignment="1" applyBorder="1" applyFont="1">
      <alignment horizontal="center" shrinkToFit="0" vertical="bottom" wrapText="0"/>
    </xf>
    <xf borderId="0" fillId="0" fontId="46" numFmtId="167" xfId="0" applyAlignment="1" applyFont="1" applyNumberFormat="1">
      <alignment horizontal="left" shrinkToFit="0" vertical="bottom" wrapText="0"/>
    </xf>
    <xf borderId="0" fillId="0" fontId="46" numFmtId="0" xfId="0" applyAlignment="1" applyFont="1">
      <alignment shrinkToFit="0" vertical="bottom" wrapText="0"/>
    </xf>
    <xf borderId="9" fillId="18" fontId="41" numFmtId="0" xfId="0" applyAlignment="1" applyBorder="1" applyFill="1" applyFont="1">
      <alignment horizontal="right" shrinkToFit="0" vertical="bottom" wrapText="0"/>
    </xf>
    <xf borderId="0" fillId="0" fontId="44" numFmtId="167" xfId="0" applyAlignment="1" applyFont="1" applyNumberFormat="1">
      <alignment horizontal="left" shrinkToFit="0" vertical="bottom" wrapText="0"/>
    </xf>
    <xf borderId="9" fillId="19" fontId="41" numFmtId="0" xfId="0" applyAlignment="1" applyBorder="1" applyFill="1" applyFont="1">
      <alignment horizontal="right" shrinkToFit="0" vertical="bottom" wrapText="0"/>
    </xf>
    <xf borderId="0" fillId="0" fontId="47" numFmtId="0" xfId="0" applyAlignment="1" applyFont="1">
      <alignment horizontal="left" shrinkToFit="0" vertical="bottom" wrapText="0"/>
    </xf>
    <xf borderId="0" fillId="0" fontId="47" numFmtId="0" xfId="0" applyAlignment="1" applyFont="1">
      <alignment shrinkToFit="0" vertical="bottom" wrapText="0"/>
    </xf>
    <xf borderId="9" fillId="10" fontId="41" numFmtId="0" xfId="0" applyAlignment="1" applyBorder="1" applyFont="1">
      <alignment horizontal="right" shrinkToFit="0" vertical="bottom" wrapText="0"/>
    </xf>
    <xf borderId="0" fillId="0" fontId="48" numFmtId="165" xfId="0" applyAlignment="1" applyFont="1" applyNumberFormat="1">
      <alignment horizontal="left" shrinkToFit="0" vertical="bottom" wrapText="0"/>
    </xf>
    <xf borderId="0" fillId="0" fontId="48" numFmtId="0" xfId="0" applyAlignment="1" applyFont="1">
      <alignment shrinkToFit="0" vertical="bottom" wrapText="0"/>
    </xf>
    <xf borderId="9" fillId="0" fontId="41" numFmtId="0" xfId="0" applyAlignment="1" applyBorder="1" applyFont="1">
      <alignment shrinkToFit="0" vertical="bottom" wrapText="0"/>
    </xf>
    <xf borderId="0" fillId="0" fontId="44" numFmtId="0" xfId="0" applyAlignment="1" applyFont="1">
      <alignment horizontal="left" shrinkToFit="0" vertical="bottom" wrapText="0"/>
    </xf>
    <xf borderId="0" fillId="0" fontId="49" numFmtId="0" xfId="0" applyAlignment="1" applyFont="1">
      <alignment horizontal="center" shrinkToFit="0" vertical="bottom" wrapText="0"/>
    </xf>
    <xf borderId="0" fillId="0" fontId="50" numFmtId="0" xfId="0" applyAlignment="1" applyFont="1">
      <alignment horizontal="center" shrinkToFit="0" vertical="bottom" wrapText="0"/>
    </xf>
    <xf borderId="0" fillId="0" fontId="51" numFmtId="0" xfId="0" applyAlignment="1" applyFont="1">
      <alignment horizontal="left" shrinkToFit="0" vertical="bottom" wrapText="0"/>
    </xf>
    <xf borderId="0" fillId="0" fontId="51" numFmtId="0" xfId="0" applyAlignment="1" applyFont="1">
      <alignment shrinkToFit="0" vertical="bottom" wrapText="0"/>
    </xf>
    <xf borderId="9" fillId="8" fontId="41" numFmtId="0" xfId="0" applyAlignment="1" applyBorder="1" applyFont="1">
      <alignment horizontal="right" shrinkToFit="0" vertical="bottom" wrapText="0"/>
    </xf>
    <xf borderId="0" fillId="0" fontId="52" numFmtId="0" xfId="0" applyAlignment="1" applyFont="1">
      <alignment horizontal="center" shrinkToFit="0" vertical="bottom" wrapText="0"/>
    </xf>
    <xf borderId="0" fillId="0" fontId="53" numFmtId="165" xfId="0" applyAlignment="1" applyFont="1" applyNumberFormat="1">
      <alignment horizontal="left" shrinkToFit="0" vertical="bottom" wrapText="0"/>
    </xf>
    <xf borderId="0" fillId="0" fontId="53" numFmtId="0" xfId="0" applyAlignment="1" applyFont="1">
      <alignment shrinkToFit="0" vertical="bottom" wrapText="0"/>
    </xf>
    <xf borderId="0" fillId="0" fontId="47" numFmtId="165" xfId="0" applyAlignment="1" applyFont="1" applyNumberFormat="1">
      <alignment horizontal="left" shrinkToFit="0" vertical="bottom" wrapText="0"/>
    </xf>
    <xf borderId="0" fillId="0" fontId="54" numFmtId="165" xfId="0" applyAlignment="1" applyFont="1" applyNumberFormat="1">
      <alignment horizontal="left" shrinkToFit="0" vertical="bottom" wrapText="0"/>
    </xf>
    <xf borderId="0" fillId="0" fontId="54" numFmtId="0" xfId="0" applyAlignment="1" applyFont="1">
      <alignment shrinkToFit="0" vertical="bottom" wrapText="0"/>
    </xf>
    <xf borderId="0" fillId="19" fontId="41" numFmtId="0" xfId="0" applyAlignment="1" applyFont="1">
      <alignment shrinkToFit="0" vertical="bottom" wrapText="0"/>
    </xf>
    <xf borderId="9" fillId="9" fontId="41" numFmtId="0" xfId="0" applyAlignment="1" applyBorder="1" applyFont="1">
      <alignment horizontal="right" shrinkToFit="0" vertical="bottom" wrapText="0"/>
    </xf>
    <xf borderId="0" fillId="0" fontId="54" numFmtId="0" xfId="0" applyAlignment="1" applyFont="1">
      <alignment horizontal="left" shrinkToFit="0" vertical="bottom" wrapText="0"/>
    </xf>
    <xf borderId="0" fillId="18" fontId="55" numFmtId="0" xfId="0" applyAlignment="1" applyFont="1">
      <alignment shrinkToFit="0" vertical="bottom" wrapText="0"/>
    </xf>
    <xf borderId="9" fillId="11" fontId="41" numFmtId="0" xfId="0" applyAlignment="1" applyBorder="1" applyFont="1">
      <alignment horizontal="right" shrinkToFit="0" vertical="bottom" wrapText="0"/>
    </xf>
    <xf borderId="0" fillId="0" fontId="51" numFmtId="165" xfId="0" applyAlignment="1" applyFont="1" applyNumberFormat="1">
      <alignment horizontal="left" shrinkToFit="0" vertical="bottom" wrapText="0"/>
    </xf>
    <xf borderId="0" fillId="10" fontId="41" numFmtId="0" xfId="0" applyAlignment="1" applyFont="1">
      <alignment shrinkToFit="0" vertical="bottom" wrapText="0"/>
    </xf>
    <xf borderId="0" fillId="8" fontId="41" numFmtId="0" xfId="0" applyAlignment="1" applyFont="1">
      <alignment shrinkToFit="0" vertical="bottom" wrapText="0"/>
    </xf>
    <xf borderId="0" fillId="9" fontId="41" numFmtId="0" xfId="0" applyAlignment="1" applyFont="1">
      <alignment shrinkToFit="0" vertical="bottom" wrapText="0"/>
    </xf>
    <xf borderId="0" fillId="11" fontId="41" numFmtId="0" xfId="0" applyAlignment="1" applyFont="1">
      <alignment shrinkToFit="0" vertical="bottom" wrapText="0"/>
    </xf>
    <xf borderId="0" fillId="20" fontId="56" numFmtId="0" xfId="0" applyFill="1" applyFont="1"/>
    <xf borderId="0" fillId="0" fontId="56" numFmtId="0" xfId="0" applyFont="1"/>
    <xf borderId="9" fillId="8" fontId="41" numFmtId="0" xfId="0" applyAlignment="1" applyBorder="1" applyFont="1">
      <alignment shrinkToFit="0" vertical="bottom" wrapText="0"/>
    </xf>
    <xf borderId="0" fillId="0" fontId="41" numFmtId="1" xfId="0" applyAlignment="1" applyFont="1" applyNumberFormat="1">
      <alignment horizontal="center" shrinkToFit="0" vertical="bottom" wrapText="0"/>
    </xf>
    <xf borderId="9" fillId="19" fontId="41" numFmtId="0" xfId="0" applyAlignment="1" applyBorder="1" applyFont="1">
      <alignment shrinkToFit="0" vertical="bottom" wrapText="0"/>
    </xf>
    <xf borderId="0" fillId="0" fontId="44" numFmtId="165" xfId="0" applyAlignment="1" applyFont="1" applyNumberFormat="1">
      <alignment horizontal="left" shrinkToFit="0" vertical="bottom" wrapText="0"/>
    </xf>
    <xf borderId="0" fillId="0" fontId="53" numFmtId="0" xfId="0" applyAlignment="1" applyFont="1">
      <alignment horizontal="left" shrinkToFit="0" vertical="bottom" wrapText="0"/>
    </xf>
    <xf borderId="0" fillId="0" fontId="41" numFmtId="0" xfId="0" applyAlignment="1" applyFont="1">
      <alignment shrinkToFit="0" vertical="top" wrapText="1"/>
    </xf>
    <xf borderId="0" fillId="0" fontId="57" numFmtId="0" xfId="0" applyAlignment="1" applyFont="1">
      <alignment shrinkToFit="0" vertical="bottom" wrapText="0"/>
    </xf>
    <xf borderId="0" fillId="0" fontId="44" numFmtId="166" xfId="0" applyAlignment="1" applyFont="1" applyNumberFormat="1">
      <alignment horizontal="left" shrinkToFit="0" vertical="bottom" wrapText="0"/>
    </xf>
    <xf borderId="0" fillId="0" fontId="53" numFmtId="166" xfId="0" applyAlignment="1" applyFont="1" applyNumberFormat="1">
      <alignment horizontal="left" shrinkToFit="0" vertical="bottom" wrapText="0"/>
    </xf>
    <xf borderId="9" fillId="0" fontId="41" numFmtId="0" xfId="0" applyAlignment="1" applyBorder="1" applyFont="1">
      <alignment horizontal="center" shrinkToFit="0" vertical="bottom" wrapText="0"/>
    </xf>
    <xf borderId="0" fillId="0" fontId="58" numFmtId="166" xfId="0" applyAlignment="1" applyFont="1" applyNumberFormat="1">
      <alignment horizontal="left" shrinkToFit="0" vertical="bottom" wrapText="0"/>
    </xf>
    <xf borderId="0" fillId="0" fontId="58" numFmtId="0" xfId="0" applyAlignment="1" applyFont="1">
      <alignment shrinkToFit="0" vertical="bottom" wrapText="0"/>
    </xf>
    <xf borderId="0" fillId="0" fontId="56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3</xdr:row>
      <xdr:rowOff>28575</xdr:rowOff>
    </xdr:from>
    <xdr:ext cx="1428750" cy="13239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0</xdr:row>
      <xdr:rowOff>314325</xdr:rowOff>
    </xdr:from>
    <xdr:ext cx="1504950" cy="15049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rockford.k12.ia.u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eastunionschools.org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5.38"/>
    <col customWidth="1" min="4" max="4" width="11.0"/>
    <col customWidth="1" min="5" max="5" width="4.25"/>
    <col customWidth="1" min="6" max="6" width="4.0"/>
    <col customWidth="1" min="7" max="11" width="3.5"/>
    <col customWidth="1" min="12" max="14" width="6.63"/>
    <col customWidth="1" min="15" max="15" width="13.63"/>
    <col customWidth="1" min="16" max="17" width="30.88"/>
  </cols>
  <sheetData>
    <row r="1" ht="11.25" customHeight="1">
      <c r="A1" s="1"/>
      <c r="B1" s="1"/>
      <c r="C1" s="1"/>
      <c r="D1" s="2"/>
      <c r="E1" s="1"/>
      <c r="F1" s="1"/>
      <c r="G1" s="2"/>
      <c r="H1" s="1"/>
      <c r="I1" s="1"/>
      <c r="J1" s="1"/>
      <c r="K1" s="1"/>
      <c r="L1" s="2"/>
      <c r="M1" s="3"/>
      <c r="N1" s="3"/>
      <c r="O1" s="4"/>
      <c r="P1" s="1"/>
      <c r="Q1" s="1"/>
    </row>
    <row r="2" ht="24.75" customHeight="1">
      <c r="A2" s="5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9"/>
    </row>
    <row r="3" ht="5.2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2"/>
      <c r="P3" s="13"/>
      <c r="Q3" s="14"/>
    </row>
    <row r="4" ht="26.25" customHeight="1">
      <c r="A4" s="15"/>
      <c r="B4" s="15"/>
      <c r="C4" s="10"/>
      <c r="D4" s="10"/>
      <c r="E4" s="10"/>
      <c r="F4" s="10"/>
      <c r="G4" s="16">
        <v>46235.0</v>
      </c>
      <c r="H4" s="17"/>
      <c r="I4" s="17"/>
      <c r="J4" s="17"/>
      <c r="K4" s="18"/>
      <c r="L4" s="19" t="s">
        <v>1</v>
      </c>
      <c r="M4" s="20" t="s">
        <v>2</v>
      </c>
      <c r="N4" s="20" t="s">
        <v>3</v>
      </c>
      <c r="O4" s="12" t="s">
        <v>4</v>
      </c>
      <c r="Q4" s="14"/>
    </row>
    <row r="5" ht="12.75" customHeight="1">
      <c r="A5" s="10"/>
      <c r="B5" s="10"/>
      <c r="C5" s="10"/>
      <c r="D5" s="10"/>
      <c r="E5" s="10"/>
      <c r="F5" s="10"/>
      <c r="G5" s="21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3"/>
      <c r="M5" s="24"/>
      <c r="N5" s="24"/>
      <c r="O5" s="25" t="s">
        <v>10</v>
      </c>
      <c r="Q5" s="14"/>
    </row>
    <row r="6" ht="12.75" customHeight="1">
      <c r="A6" s="10"/>
      <c r="B6" s="10"/>
      <c r="C6" s="10"/>
      <c r="D6" s="10"/>
      <c r="E6" s="10"/>
      <c r="F6" s="10"/>
      <c r="G6" s="26">
        <v>3.0</v>
      </c>
      <c r="H6" s="26">
        <v>4.0</v>
      </c>
      <c r="I6" s="27">
        <v>5.0</v>
      </c>
      <c r="J6" s="26">
        <v>6.0</v>
      </c>
      <c r="K6" s="26">
        <v>7.0</v>
      </c>
      <c r="L6" s="28"/>
      <c r="M6" s="11"/>
      <c r="N6" s="11">
        <v>5.0</v>
      </c>
      <c r="O6" s="29"/>
      <c r="P6" s="30" t="s">
        <v>11</v>
      </c>
      <c r="Q6" s="31"/>
    </row>
    <row r="7" ht="12.75" customHeight="1">
      <c r="A7" s="10"/>
      <c r="B7" s="10"/>
      <c r="C7" s="10"/>
      <c r="D7" s="10"/>
      <c r="E7" s="10"/>
      <c r="F7" s="10"/>
      <c r="G7" s="26">
        <v>10.0</v>
      </c>
      <c r="H7" s="26">
        <v>11.0</v>
      </c>
      <c r="I7" s="32">
        <v>12.0</v>
      </c>
      <c r="J7" s="32">
        <v>13.0</v>
      </c>
      <c r="K7" s="26">
        <v>14.0</v>
      </c>
      <c r="L7" s="33"/>
      <c r="M7" s="34"/>
      <c r="N7" s="34">
        <v>3.0</v>
      </c>
      <c r="O7" s="35"/>
      <c r="P7" s="36" t="s">
        <v>12</v>
      </c>
      <c r="Q7" s="37"/>
    </row>
    <row r="8" ht="12.75" customHeight="1">
      <c r="A8" s="10"/>
      <c r="B8" s="10"/>
      <c r="C8" s="10"/>
      <c r="D8" s="10"/>
      <c r="E8" s="10"/>
      <c r="F8" s="10"/>
      <c r="G8" s="38">
        <v>17.0</v>
      </c>
      <c r="H8" s="38">
        <v>18.0</v>
      </c>
      <c r="I8" s="38">
        <v>19.0</v>
      </c>
      <c r="J8" s="38">
        <v>20.0</v>
      </c>
      <c r="K8" s="26">
        <v>21.0</v>
      </c>
      <c r="L8" s="33"/>
      <c r="M8" s="34">
        <v>4.0</v>
      </c>
      <c r="N8" s="34">
        <v>4.0</v>
      </c>
      <c r="O8" s="39" t="s">
        <v>13</v>
      </c>
      <c r="P8" s="40" t="s">
        <v>14</v>
      </c>
      <c r="Q8" s="41"/>
    </row>
    <row r="9" ht="12.75" customHeight="1">
      <c r="A9" s="10"/>
      <c r="B9" s="10"/>
      <c r="C9" s="10"/>
      <c r="D9" s="10"/>
      <c r="E9" s="10"/>
      <c r="F9" s="10"/>
      <c r="G9" s="42">
        <v>24.0</v>
      </c>
      <c r="H9" s="26">
        <v>25.0</v>
      </c>
      <c r="I9" s="43">
        <v>26.0</v>
      </c>
      <c r="J9" s="26">
        <v>27.0</v>
      </c>
      <c r="K9" s="26">
        <v>28.0</v>
      </c>
      <c r="L9" s="44">
        <f>N9</f>
        <v>5</v>
      </c>
      <c r="M9" s="11">
        <v>4.0</v>
      </c>
      <c r="N9" s="34">
        <v>5.0</v>
      </c>
      <c r="O9" s="45">
        <v>45893.0</v>
      </c>
      <c r="P9" s="46" t="s">
        <v>15</v>
      </c>
      <c r="Q9" s="47"/>
    </row>
    <row r="10" ht="12.75" customHeight="1">
      <c r="A10" s="10"/>
      <c r="B10" s="10"/>
      <c r="C10" s="10"/>
      <c r="D10" s="10"/>
      <c r="E10" s="10"/>
      <c r="F10" s="10"/>
      <c r="G10" s="26">
        <v>31.0</v>
      </c>
      <c r="H10" s="48"/>
      <c r="I10" s="48"/>
      <c r="J10" s="48"/>
      <c r="K10" s="48"/>
      <c r="L10" s="44">
        <f t="shared" ref="L10:L62" si="1">L9+N10</f>
        <v>6</v>
      </c>
      <c r="M10" s="11">
        <v>4.0</v>
      </c>
      <c r="N10" s="34">
        <v>1.0</v>
      </c>
      <c r="Q10" s="49"/>
    </row>
    <row r="11" ht="12.75" customHeight="1">
      <c r="A11" s="10"/>
      <c r="B11" s="10"/>
      <c r="C11" s="10"/>
      <c r="D11" s="10"/>
      <c r="E11" s="10"/>
      <c r="F11" s="10"/>
      <c r="G11" s="16">
        <v>46266.0</v>
      </c>
      <c r="H11" s="17"/>
      <c r="I11" s="17"/>
      <c r="J11" s="17"/>
      <c r="K11" s="18"/>
      <c r="L11" s="44">
        <f t="shared" si="1"/>
        <v>6</v>
      </c>
      <c r="M11" s="34">
        <v>4.0</v>
      </c>
      <c r="N11" s="34">
        <v>0.0</v>
      </c>
      <c r="O11" s="12"/>
      <c r="P11" s="13"/>
      <c r="Q11" s="14"/>
    </row>
    <row r="12" ht="12.75" customHeight="1">
      <c r="A12" s="10"/>
      <c r="B12" s="10"/>
      <c r="C12" s="50" t="s">
        <v>16</v>
      </c>
      <c r="E12" s="51"/>
      <c r="F12" s="10"/>
      <c r="G12" s="48"/>
      <c r="H12" s="26">
        <v>1.0</v>
      </c>
      <c r="I12" s="43">
        <v>2.0</v>
      </c>
      <c r="J12" s="26">
        <v>3.0</v>
      </c>
      <c r="K12" s="26">
        <v>4.0</v>
      </c>
      <c r="L12" s="44">
        <f t="shared" si="1"/>
        <v>10</v>
      </c>
      <c r="M12" s="11">
        <v>4.0</v>
      </c>
      <c r="N12" s="34">
        <v>4.0</v>
      </c>
      <c r="Q12" s="52"/>
    </row>
    <row r="13" ht="12.75" customHeight="1">
      <c r="A13" s="53"/>
      <c r="B13" s="53"/>
      <c r="C13" s="11" t="s">
        <v>17</v>
      </c>
      <c r="E13" s="10"/>
      <c r="F13" s="10"/>
      <c r="G13" s="54">
        <v>7.0</v>
      </c>
      <c r="H13" s="26">
        <v>8.0</v>
      </c>
      <c r="I13" s="43">
        <v>9.0</v>
      </c>
      <c r="J13" s="26">
        <v>10.0</v>
      </c>
      <c r="K13" s="26">
        <v>11.0</v>
      </c>
      <c r="L13" s="44">
        <f t="shared" si="1"/>
        <v>14</v>
      </c>
      <c r="M13" s="11">
        <v>4.0</v>
      </c>
      <c r="N13" s="34">
        <v>4.0</v>
      </c>
      <c r="O13" s="55" t="s">
        <v>18</v>
      </c>
      <c r="P13" s="56" t="s">
        <v>19</v>
      </c>
      <c r="Q13" s="57"/>
    </row>
    <row r="14" ht="12.75" customHeight="1">
      <c r="A14" s="53"/>
      <c r="B14" s="58"/>
      <c r="C14" s="59"/>
      <c r="E14" s="10"/>
      <c r="F14" s="10"/>
      <c r="G14" s="26">
        <v>14.0</v>
      </c>
      <c r="H14" s="26">
        <v>15.0</v>
      </c>
      <c r="I14" s="43">
        <v>16.0</v>
      </c>
      <c r="J14" s="26">
        <v>17.0</v>
      </c>
      <c r="K14" s="26">
        <v>18.0</v>
      </c>
      <c r="L14" s="44">
        <f t="shared" si="1"/>
        <v>19</v>
      </c>
      <c r="M14" s="11">
        <v>4.0</v>
      </c>
      <c r="N14" s="34">
        <v>5.0</v>
      </c>
      <c r="O14" s="12"/>
      <c r="Q14" s="60"/>
    </row>
    <row r="15" ht="12.75" customHeight="1">
      <c r="A15" s="53"/>
      <c r="B15" s="58"/>
      <c r="C15" s="61"/>
      <c r="E15" s="10"/>
      <c r="F15" s="10"/>
      <c r="G15" s="26">
        <v>21.0</v>
      </c>
      <c r="H15" s="26">
        <v>22.0</v>
      </c>
      <c r="I15" s="43">
        <v>23.0</v>
      </c>
      <c r="J15" s="26">
        <v>24.0</v>
      </c>
      <c r="K15" s="26">
        <v>25.0</v>
      </c>
      <c r="L15" s="44">
        <f t="shared" si="1"/>
        <v>24</v>
      </c>
      <c r="M15" s="11">
        <v>4.0</v>
      </c>
      <c r="N15" s="34">
        <v>5.0</v>
      </c>
      <c r="O15" s="12"/>
      <c r="P15" s="13"/>
      <c r="Q15" s="14"/>
    </row>
    <row r="16" ht="12.75" customHeight="1">
      <c r="A16" s="10"/>
      <c r="B16" s="62"/>
      <c r="C16" s="61"/>
      <c r="D16" s="63"/>
      <c r="E16" s="10"/>
      <c r="F16" s="10"/>
      <c r="G16" s="26">
        <v>28.0</v>
      </c>
      <c r="H16" s="26">
        <v>29.0</v>
      </c>
      <c r="I16" s="43">
        <v>30.0</v>
      </c>
      <c r="J16" s="48"/>
      <c r="K16" s="64"/>
      <c r="L16" s="44">
        <f t="shared" si="1"/>
        <v>27</v>
      </c>
      <c r="M16" s="11">
        <v>4.0</v>
      </c>
      <c r="N16" s="34">
        <v>3.0</v>
      </c>
      <c r="O16" s="65"/>
      <c r="P16" s="40"/>
      <c r="Q16" s="41"/>
    </row>
    <row r="17" ht="12.75" customHeight="1">
      <c r="A17" s="66"/>
      <c r="B17" s="66"/>
      <c r="E17" s="53"/>
      <c r="F17" s="10"/>
      <c r="G17" s="16">
        <v>46296.0</v>
      </c>
      <c r="H17" s="17"/>
      <c r="I17" s="17"/>
      <c r="J17" s="17"/>
      <c r="K17" s="18"/>
      <c r="L17" s="44">
        <f t="shared" si="1"/>
        <v>27</v>
      </c>
      <c r="M17" s="67">
        <v>4.0</v>
      </c>
      <c r="N17" s="67">
        <v>0.0</v>
      </c>
      <c r="O17" s="65"/>
      <c r="P17" s="40"/>
      <c r="Q17" s="41"/>
    </row>
    <row r="18" ht="12.75" customHeight="1">
      <c r="A18" s="13"/>
      <c r="B18" s="13"/>
      <c r="D18" s="10"/>
      <c r="E18" s="10"/>
      <c r="F18" s="10"/>
      <c r="G18" s="48"/>
      <c r="H18" s="48"/>
      <c r="I18" s="48"/>
      <c r="J18" s="26">
        <v>1.0</v>
      </c>
      <c r="K18" s="27">
        <v>2.0</v>
      </c>
      <c r="L18" s="44">
        <f t="shared" si="1"/>
        <v>29</v>
      </c>
      <c r="M18" s="11">
        <v>4.0</v>
      </c>
      <c r="N18" s="34">
        <v>2.0</v>
      </c>
      <c r="O18" s="68">
        <v>46300.0</v>
      </c>
      <c r="P18" s="69" t="s">
        <v>20</v>
      </c>
      <c r="Q18" s="70"/>
    </row>
    <row r="19" ht="12.0" customHeight="1">
      <c r="A19" s="10"/>
      <c r="B19" s="10"/>
      <c r="C19" s="10"/>
      <c r="D19" s="10"/>
      <c r="E19" s="10"/>
      <c r="F19" s="10"/>
      <c r="G19" s="38">
        <v>5.0</v>
      </c>
      <c r="H19" s="26">
        <v>6.0</v>
      </c>
      <c r="I19" s="43">
        <v>7.0</v>
      </c>
      <c r="J19" s="26">
        <v>8.0</v>
      </c>
      <c r="K19" s="26">
        <v>9.0</v>
      </c>
      <c r="L19" s="44">
        <f t="shared" si="1"/>
        <v>33</v>
      </c>
      <c r="M19" s="34">
        <v>5.0</v>
      </c>
      <c r="N19" s="34">
        <v>4.0</v>
      </c>
      <c r="O19" s="71">
        <v>45953.0</v>
      </c>
      <c r="P19" s="72" t="s">
        <v>21</v>
      </c>
    </row>
    <row r="20" ht="12.75" customHeight="1">
      <c r="A20" s="73"/>
      <c r="B20" s="73" t="s">
        <v>22</v>
      </c>
      <c r="D20" s="10"/>
      <c r="E20" s="10"/>
      <c r="F20" s="10"/>
      <c r="G20" s="26">
        <v>12.0</v>
      </c>
      <c r="H20" s="26">
        <v>13.0</v>
      </c>
      <c r="I20" s="43">
        <v>14.0</v>
      </c>
      <c r="J20" s="26">
        <v>15.0</v>
      </c>
      <c r="K20" s="26">
        <v>16.0</v>
      </c>
      <c r="L20" s="44">
        <f t="shared" si="1"/>
        <v>38</v>
      </c>
      <c r="M20" s="34">
        <v>5.0</v>
      </c>
      <c r="N20" s="34">
        <v>5.0</v>
      </c>
      <c r="O20" s="74">
        <v>45957.0</v>
      </c>
      <c r="P20" s="75" t="s">
        <v>23</v>
      </c>
      <c r="Q20" s="76"/>
    </row>
    <row r="21" ht="12.75" customHeight="1">
      <c r="A21" s="10"/>
      <c r="B21" s="77"/>
      <c r="C21" s="62" t="s">
        <v>20</v>
      </c>
      <c r="G21" s="26">
        <v>19.0</v>
      </c>
      <c r="H21" s="26">
        <v>20.0</v>
      </c>
      <c r="I21" s="43">
        <v>21.0</v>
      </c>
      <c r="J21" s="26">
        <v>22.0</v>
      </c>
      <c r="K21" s="78">
        <v>23.0</v>
      </c>
      <c r="L21" s="44">
        <f t="shared" si="1"/>
        <v>43</v>
      </c>
      <c r="M21" s="34">
        <v>5.0</v>
      </c>
      <c r="N21" s="34">
        <v>5.0</v>
      </c>
      <c r="O21" s="74">
        <v>45959.0</v>
      </c>
      <c r="P21" s="75" t="s">
        <v>23</v>
      </c>
      <c r="Q21" s="52"/>
    </row>
    <row r="22" ht="12.75" customHeight="1">
      <c r="A22" s="79"/>
      <c r="B22" s="80"/>
      <c r="C22" s="81" t="s">
        <v>24</v>
      </c>
      <c r="G22" s="27">
        <v>26.0</v>
      </c>
      <c r="H22" s="82">
        <v>27.0</v>
      </c>
      <c r="I22" s="43">
        <v>28.0</v>
      </c>
      <c r="J22" s="82">
        <v>29.0</v>
      </c>
      <c r="K22" s="54">
        <v>30.0</v>
      </c>
      <c r="L22" s="44">
        <f t="shared" si="1"/>
        <v>48</v>
      </c>
      <c r="M22" s="67">
        <v>5.0</v>
      </c>
      <c r="N22" s="67">
        <v>5.0</v>
      </c>
      <c r="O22" s="83">
        <v>45960.0</v>
      </c>
      <c r="P22" s="56" t="s">
        <v>25</v>
      </c>
      <c r="Q22" s="14"/>
    </row>
    <row r="23" ht="12.75" customHeight="1">
      <c r="A23" s="10"/>
      <c r="B23" s="84"/>
      <c r="C23" s="62" t="s">
        <v>26</v>
      </c>
      <c r="D23" s="62"/>
      <c r="E23" s="62"/>
      <c r="F23" s="62"/>
      <c r="G23" s="16">
        <v>46327.0</v>
      </c>
      <c r="H23" s="17"/>
      <c r="I23" s="17"/>
      <c r="J23" s="17"/>
      <c r="K23" s="18"/>
      <c r="L23" s="44">
        <f t="shared" si="1"/>
        <v>48</v>
      </c>
      <c r="M23" s="67">
        <v>5.0</v>
      </c>
      <c r="N23" s="67">
        <v>0.0</v>
      </c>
      <c r="Q23" s="41"/>
    </row>
    <row r="24" ht="12.75" customHeight="1">
      <c r="A24" s="10"/>
      <c r="B24" s="85"/>
      <c r="C24" s="62" t="s">
        <v>27</v>
      </c>
      <c r="D24" s="62"/>
      <c r="E24" s="62"/>
      <c r="F24" s="62"/>
      <c r="G24" s="38">
        <v>2.0</v>
      </c>
      <c r="H24" s="26">
        <v>3.0</v>
      </c>
      <c r="I24" s="43">
        <v>4.0</v>
      </c>
      <c r="J24" s="26">
        <v>5.0</v>
      </c>
      <c r="K24" s="26">
        <v>6.0</v>
      </c>
      <c r="L24" s="44">
        <f t="shared" si="1"/>
        <v>52</v>
      </c>
      <c r="M24" s="34">
        <v>6.0</v>
      </c>
      <c r="N24" s="34">
        <v>4.0</v>
      </c>
      <c r="O24" s="68">
        <v>46328.0</v>
      </c>
      <c r="P24" s="69" t="s">
        <v>20</v>
      </c>
      <c r="Q24" s="52"/>
    </row>
    <row r="25" ht="12.75" customHeight="1">
      <c r="A25" s="10"/>
      <c r="B25" s="86"/>
      <c r="C25" s="62" t="s">
        <v>28</v>
      </c>
      <c r="G25" s="26">
        <v>9.0</v>
      </c>
      <c r="H25" s="26">
        <v>10.0</v>
      </c>
      <c r="I25" s="43">
        <v>11.0</v>
      </c>
      <c r="J25" s="26">
        <v>12.0</v>
      </c>
      <c r="K25" s="26">
        <v>13.0</v>
      </c>
      <c r="L25" s="44">
        <f t="shared" si="1"/>
        <v>57</v>
      </c>
      <c r="M25" s="34">
        <v>6.0</v>
      </c>
      <c r="N25" s="11">
        <v>5.0</v>
      </c>
      <c r="Q25" s="41"/>
    </row>
    <row r="26" ht="12.75" customHeight="1">
      <c r="A26" s="10"/>
      <c r="B26" s="87"/>
      <c r="C26" s="88" t="s">
        <v>29</v>
      </c>
      <c r="D26" s="89"/>
      <c r="E26" s="89"/>
      <c r="F26" s="89"/>
      <c r="G26" s="26">
        <v>16.0</v>
      </c>
      <c r="H26" s="26">
        <v>17.0</v>
      </c>
      <c r="I26" s="43">
        <v>18.0</v>
      </c>
      <c r="J26" s="26">
        <v>19.0</v>
      </c>
      <c r="K26" s="26">
        <v>20.0</v>
      </c>
      <c r="L26" s="44">
        <f t="shared" si="1"/>
        <v>62</v>
      </c>
      <c r="M26" s="34">
        <v>6.0</v>
      </c>
      <c r="N26" s="11">
        <v>5.0</v>
      </c>
      <c r="Q26" s="90"/>
    </row>
    <row r="27" ht="12.75" customHeight="1">
      <c r="A27" s="53"/>
      <c r="B27" s="53"/>
      <c r="C27" s="53"/>
      <c r="D27" s="53"/>
      <c r="E27" s="53"/>
      <c r="F27" s="53"/>
      <c r="G27" s="26">
        <v>23.0</v>
      </c>
      <c r="H27" s="26">
        <v>24.0</v>
      </c>
      <c r="I27" s="54">
        <v>25.0</v>
      </c>
      <c r="J27" s="54">
        <v>26.0</v>
      </c>
      <c r="K27" s="54">
        <v>27.0</v>
      </c>
      <c r="L27" s="44">
        <f t="shared" si="1"/>
        <v>64</v>
      </c>
      <c r="M27" s="34">
        <v>6.0</v>
      </c>
      <c r="N27" s="11">
        <v>2.0</v>
      </c>
      <c r="O27" s="91">
        <v>45987.0</v>
      </c>
      <c r="P27" s="92" t="s">
        <v>30</v>
      </c>
      <c r="Q27" s="52"/>
    </row>
    <row r="28" ht="12.75" customHeight="1">
      <c r="A28" s="53"/>
      <c r="B28" s="53"/>
      <c r="C28" s="53"/>
      <c r="D28" s="53"/>
      <c r="E28" s="53"/>
      <c r="F28" s="53"/>
      <c r="G28" s="27">
        <v>30.0</v>
      </c>
      <c r="H28" s="27"/>
      <c r="I28" s="26"/>
      <c r="J28" s="26"/>
      <c r="K28" s="26"/>
      <c r="L28" s="44">
        <f t="shared" si="1"/>
        <v>65</v>
      </c>
      <c r="M28" s="67">
        <v>6.0</v>
      </c>
      <c r="N28" s="67">
        <v>1.0</v>
      </c>
      <c r="O28" s="93"/>
      <c r="P28" s="94"/>
      <c r="Q28" s="95"/>
    </row>
    <row r="29" ht="12.75" customHeight="1">
      <c r="A29" s="53"/>
      <c r="B29" s="53"/>
      <c r="C29" s="53"/>
      <c r="D29" s="53"/>
      <c r="E29" s="53"/>
      <c r="F29" s="53"/>
      <c r="G29" s="16">
        <v>46357.0</v>
      </c>
      <c r="H29" s="17"/>
      <c r="I29" s="17"/>
      <c r="J29" s="17"/>
      <c r="K29" s="18"/>
      <c r="L29" s="44">
        <f t="shared" si="1"/>
        <v>65</v>
      </c>
      <c r="M29" s="67">
        <v>6.0</v>
      </c>
      <c r="N29" s="67">
        <v>0.0</v>
      </c>
      <c r="O29" s="93"/>
      <c r="P29" s="94"/>
      <c r="Q29" s="95"/>
    </row>
    <row r="30" ht="12.75" customHeight="1">
      <c r="A30" s="53"/>
      <c r="B30" s="53"/>
      <c r="C30" s="53"/>
      <c r="D30" s="53"/>
      <c r="E30" s="53"/>
      <c r="F30" s="53"/>
      <c r="G30" s="64"/>
      <c r="H30" s="26">
        <v>1.0</v>
      </c>
      <c r="I30" s="43">
        <v>2.0</v>
      </c>
      <c r="J30" s="26">
        <v>3.0</v>
      </c>
      <c r="K30" s="26">
        <v>4.0</v>
      </c>
      <c r="L30" s="44">
        <f t="shared" si="1"/>
        <v>69</v>
      </c>
      <c r="M30" s="34">
        <v>6.0</v>
      </c>
      <c r="N30" s="34">
        <v>4.0</v>
      </c>
      <c r="O30" s="65"/>
      <c r="P30" s="40"/>
      <c r="Q30" s="41"/>
    </row>
    <row r="31" ht="12.75" customHeight="1">
      <c r="A31" s="53"/>
      <c r="E31" s="53"/>
      <c r="F31" s="53"/>
      <c r="G31" s="26">
        <v>7.0</v>
      </c>
      <c r="H31" s="26">
        <v>8.0</v>
      </c>
      <c r="I31" s="43">
        <v>9.0</v>
      </c>
      <c r="J31" s="26">
        <v>10.0</v>
      </c>
      <c r="K31" s="26">
        <v>11.0</v>
      </c>
      <c r="L31" s="44">
        <f t="shared" si="1"/>
        <v>74</v>
      </c>
      <c r="M31" s="34">
        <v>6.0</v>
      </c>
      <c r="N31" s="11">
        <v>5.0</v>
      </c>
      <c r="O31" s="96">
        <v>46014.0</v>
      </c>
      <c r="P31" s="97" t="s">
        <v>31</v>
      </c>
      <c r="Q31" s="98"/>
    </row>
    <row r="32" ht="12.75" customHeight="1">
      <c r="A32" s="53"/>
      <c r="B32" s="13" t="s">
        <v>32</v>
      </c>
      <c r="D32" s="53"/>
      <c r="E32" s="53"/>
      <c r="F32" s="53"/>
      <c r="G32" s="26">
        <v>14.0</v>
      </c>
      <c r="H32" s="26">
        <v>15.0</v>
      </c>
      <c r="I32" s="43">
        <v>16.0</v>
      </c>
      <c r="J32" s="26">
        <v>17.0</v>
      </c>
      <c r="K32" s="26">
        <v>18.0</v>
      </c>
      <c r="L32" s="44">
        <f t="shared" si="1"/>
        <v>79</v>
      </c>
      <c r="M32" s="34">
        <v>6.0</v>
      </c>
      <c r="N32" s="11">
        <v>5.0</v>
      </c>
      <c r="O32" s="96">
        <v>46014.0</v>
      </c>
      <c r="P32" s="97" t="s">
        <v>33</v>
      </c>
      <c r="Q32" s="98"/>
    </row>
    <row r="33" ht="12.75" customHeight="1">
      <c r="A33" s="10"/>
      <c r="B33" s="99" t="s">
        <v>34</v>
      </c>
      <c r="C33" s="53"/>
      <c r="D33" s="100">
        <v>905.76</v>
      </c>
      <c r="E33" s="10"/>
      <c r="F33" s="10"/>
      <c r="G33" s="26">
        <v>21.0</v>
      </c>
      <c r="H33" s="26">
        <v>22.0</v>
      </c>
      <c r="I33" s="101">
        <v>23.0</v>
      </c>
      <c r="J33" s="102">
        <v>24.0</v>
      </c>
      <c r="K33" s="102">
        <v>25.0</v>
      </c>
      <c r="L33" s="44">
        <f t="shared" si="1"/>
        <v>82</v>
      </c>
      <c r="M33" s="34">
        <v>6.0</v>
      </c>
      <c r="N33" s="34">
        <v>3.0</v>
      </c>
      <c r="O33" s="103">
        <v>46014.0</v>
      </c>
      <c r="P33" s="104" t="s">
        <v>35</v>
      </c>
      <c r="Q33" s="95"/>
    </row>
    <row r="34" ht="12.75" customHeight="1">
      <c r="A34" s="10"/>
      <c r="B34" s="81" t="s">
        <v>36</v>
      </c>
      <c r="D34" s="105">
        <v>16.0</v>
      </c>
      <c r="E34" s="10"/>
      <c r="F34" s="10"/>
      <c r="G34" s="54">
        <v>28.0</v>
      </c>
      <c r="H34" s="54">
        <v>29.0</v>
      </c>
      <c r="I34" s="54">
        <v>30.0</v>
      </c>
      <c r="J34" s="54">
        <v>31.0</v>
      </c>
      <c r="K34" s="54"/>
      <c r="L34" s="44">
        <f t="shared" si="1"/>
        <v>82</v>
      </c>
      <c r="M34" s="34">
        <v>6.0</v>
      </c>
      <c r="N34" s="11">
        <v>0.0</v>
      </c>
      <c r="O34" s="55" t="s">
        <v>37</v>
      </c>
      <c r="P34" s="56" t="s">
        <v>38</v>
      </c>
      <c r="Q34" s="52"/>
    </row>
    <row r="35" ht="12.75" customHeight="1">
      <c r="A35" s="10"/>
      <c r="B35" s="81" t="s">
        <v>39</v>
      </c>
      <c r="D35" s="105">
        <v>197.28</v>
      </c>
      <c r="E35" s="10"/>
      <c r="F35" s="10"/>
      <c r="G35" s="16">
        <v>46388.0</v>
      </c>
      <c r="H35" s="17"/>
      <c r="I35" s="17"/>
      <c r="J35" s="17"/>
      <c r="K35" s="18"/>
      <c r="L35" s="44">
        <f t="shared" si="1"/>
        <v>82</v>
      </c>
      <c r="M35" s="67">
        <v>6.0</v>
      </c>
      <c r="N35" s="67">
        <v>0.0</v>
      </c>
      <c r="O35" s="12"/>
      <c r="P35" s="13"/>
      <c r="Q35" s="14"/>
    </row>
    <row r="36" ht="12.75" customHeight="1">
      <c r="A36" s="13"/>
      <c r="B36" s="106" t="s">
        <v>40</v>
      </c>
      <c r="C36" s="89"/>
      <c r="D36" s="107">
        <v>4.0</v>
      </c>
      <c r="E36" s="10"/>
      <c r="F36" s="10"/>
      <c r="G36" s="48"/>
      <c r="H36" s="48"/>
      <c r="I36" s="48"/>
      <c r="J36" s="48"/>
      <c r="K36" s="54">
        <v>1.0</v>
      </c>
      <c r="L36" s="44">
        <f t="shared" si="1"/>
        <v>82</v>
      </c>
      <c r="M36" s="34">
        <v>6.0</v>
      </c>
      <c r="N36" s="11">
        <v>0.0</v>
      </c>
      <c r="O36" s="65"/>
      <c r="P36" s="108"/>
      <c r="Q36" s="47"/>
    </row>
    <row r="37" ht="12.75" customHeight="1">
      <c r="A37" s="10"/>
      <c r="B37" s="109" t="s">
        <v>41</v>
      </c>
      <c r="C37" s="109"/>
      <c r="D37" s="110">
        <f>D33+D34+D35-D36</f>
        <v>1115.04</v>
      </c>
      <c r="G37" s="42">
        <v>4.0</v>
      </c>
      <c r="H37" s="26">
        <v>5.0</v>
      </c>
      <c r="I37" s="43">
        <v>6.0</v>
      </c>
      <c r="J37" s="26">
        <v>7.0</v>
      </c>
      <c r="K37" s="26">
        <v>8.0</v>
      </c>
      <c r="L37" s="44">
        <f t="shared" si="1"/>
        <v>87</v>
      </c>
      <c r="M37" s="34">
        <v>6.0</v>
      </c>
      <c r="N37" s="11">
        <v>5.0</v>
      </c>
      <c r="O37" s="45">
        <v>46026.0</v>
      </c>
      <c r="P37" s="46" t="s">
        <v>42</v>
      </c>
      <c r="Q37" s="14"/>
    </row>
    <row r="38" ht="12.75" customHeight="1">
      <c r="A38" s="10"/>
      <c r="G38" s="26">
        <v>11.0</v>
      </c>
      <c r="H38" s="26">
        <v>12.0</v>
      </c>
      <c r="I38" s="43">
        <v>13.0</v>
      </c>
      <c r="J38" s="26">
        <v>14.0</v>
      </c>
      <c r="K38" s="27">
        <v>15.0</v>
      </c>
      <c r="L38" s="44">
        <f t="shared" si="1"/>
        <v>92</v>
      </c>
      <c r="M38" s="34">
        <v>6.0</v>
      </c>
      <c r="N38" s="11">
        <v>5.0</v>
      </c>
      <c r="O38" s="96"/>
      <c r="P38" s="111"/>
      <c r="Q38" s="98"/>
    </row>
    <row r="39" ht="12.75" customHeight="1">
      <c r="A39" s="10"/>
      <c r="G39" s="38">
        <v>18.0</v>
      </c>
      <c r="H39" s="26">
        <v>19.0</v>
      </c>
      <c r="I39" s="43">
        <v>20.0</v>
      </c>
      <c r="J39" s="26">
        <v>21.0</v>
      </c>
      <c r="K39" s="26">
        <v>22.0</v>
      </c>
      <c r="L39" s="44">
        <f t="shared" si="1"/>
        <v>96</v>
      </c>
      <c r="M39" s="34">
        <v>7.0</v>
      </c>
      <c r="N39" s="34">
        <v>4.0</v>
      </c>
      <c r="O39" s="68">
        <v>46040.0</v>
      </c>
      <c r="P39" s="69" t="s">
        <v>20</v>
      </c>
      <c r="Q39" s="98"/>
    </row>
    <row r="40" ht="12.75" customHeight="1">
      <c r="A40" s="10"/>
      <c r="B40" s="112" t="s">
        <v>43</v>
      </c>
      <c r="C40" s="89"/>
      <c r="D40" s="89"/>
      <c r="G40" s="26">
        <v>25.0</v>
      </c>
      <c r="H40" s="26">
        <v>26.0</v>
      </c>
      <c r="I40" s="43">
        <v>27.0</v>
      </c>
      <c r="J40" s="26">
        <v>28.0</v>
      </c>
      <c r="K40" s="26">
        <v>29.0</v>
      </c>
      <c r="L40" s="44">
        <f t="shared" si="1"/>
        <v>101</v>
      </c>
      <c r="M40" s="34">
        <v>7.0</v>
      </c>
      <c r="N40" s="11">
        <v>5.0</v>
      </c>
      <c r="O40" s="113"/>
      <c r="P40" s="114"/>
      <c r="Q40" s="115"/>
    </row>
    <row r="41" ht="12.75" customHeight="1">
      <c r="A41" s="10"/>
      <c r="B41" s="81" t="s">
        <v>44</v>
      </c>
      <c r="E41" s="116">
        <v>54.0</v>
      </c>
      <c r="F41" s="117" t="s">
        <v>45</v>
      </c>
      <c r="G41" s="16">
        <v>46419.0</v>
      </c>
      <c r="H41" s="17"/>
      <c r="I41" s="17"/>
      <c r="J41" s="17"/>
      <c r="K41" s="18"/>
      <c r="L41" s="44">
        <f t="shared" si="1"/>
        <v>101</v>
      </c>
      <c r="M41" s="34">
        <v>7.0</v>
      </c>
      <c r="N41" s="34">
        <v>0.0</v>
      </c>
      <c r="O41" s="113"/>
      <c r="P41" s="114"/>
      <c r="Q41" s="115"/>
    </row>
    <row r="42" ht="12.75" customHeight="1">
      <c r="A42" s="10"/>
      <c r="B42" s="88" t="s">
        <v>46</v>
      </c>
      <c r="C42" s="89"/>
      <c r="D42" s="89"/>
      <c r="E42" s="118">
        <v>64.0</v>
      </c>
      <c r="F42" s="119" t="s">
        <v>45</v>
      </c>
      <c r="G42" s="26">
        <v>1.0</v>
      </c>
      <c r="H42" s="26">
        <v>2.0</v>
      </c>
      <c r="I42" s="43">
        <v>3.0</v>
      </c>
      <c r="J42" s="26">
        <v>4.0</v>
      </c>
      <c r="K42" s="26">
        <v>5.0</v>
      </c>
      <c r="L42" s="44">
        <f t="shared" si="1"/>
        <v>106</v>
      </c>
      <c r="M42" s="67">
        <v>7.0</v>
      </c>
      <c r="N42" s="120">
        <v>5.0</v>
      </c>
      <c r="O42" s="12"/>
      <c r="P42" s="13"/>
      <c r="Q42" s="14"/>
    </row>
    <row r="43" ht="12.75" customHeight="1">
      <c r="A43" s="10"/>
      <c r="E43" s="121">
        <f>E41+E42</f>
        <v>118</v>
      </c>
      <c r="F43" s="119" t="s">
        <v>45</v>
      </c>
      <c r="G43" s="26">
        <v>8.0</v>
      </c>
      <c r="H43" s="26">
        <v>9.0</v>
      </c>
      <c r="I43" s="43">
        <v>10.0</v>
      </c>
      <c r="J43" s="26">
        <v>11.0</v>
      </c>
      <c r="K43" s="26">
        <v>12.0</v>
      </c>
      <c r="L43" s="44">
        <f t="shared" si="1"/>
        <v>111</v>
      </c>
      <c r="M43" s="34">
        <v>7.0</v>
      </c>
      <c r="N43" s="11">
        <v>5.0</v>
      </c>
      <c r="Q43" s="41"/>
    </row>
    <row r="44" ht="12.75" customHeight="1">
      <c r="A44" s="122"/>
      <c r="B44" s="10" t="s">
        <v>47</v>
      </c>
      <c r="E44" s="10"/>
      <c r="F44" s="10"/>
      <c r="G44" s="26">
        <v>15.0</v>
      </c>
      <c r="H44" s="26">
        <v>16.0</v>
      </c>
      <c r="I44" s="43">
        <v>17.0</v>
      </c>
      <c r="J44" s="26">
        <v>18.0</v>
      </c>
      <c r="K44" s="26">
        <v>19.0</v>
      </c>
      <c r="L44" s="44">
        <f t="shared" si="1"/>
        <v>116</v>
      </c>
      <c r="M44" s="34">
        <v>7.0</v>
      </c>
      <c r="N44" s="34">
        <v>5.0</v>
      </c>
      <c r="O44" s="123"/>
      <c r="P44" s="69"/>
      <c r="Q44" s="14"/>
    </row>
    <row r="45" ht="12.75" customHeight="1">
      <c r="A45" s="122"/>
      <c r="B45" s="10" t="s">
        <v>48</v>
      </c>
      <c r="G45" s="26">
        <v>22.0</v>
      </c>
      <c r="H45" s="26">
        <v>23.0</v>
      </c>
      <c r="I45" s="43">
        <v>24.0</v>
      </c>
      <c r="J45" s="26">
        <v>25.0</v>
      </c>
      <c r="K45" s="26">
        <v>26.0</v>
      </c>
      <c r="L45" s="44">
        <f t="shared" si="1"/>
        <v>121</v>
      </c>
      <c r="M45" s="34">
        <v>7.0</v>
      </c>
      <c r="N45" s="34">
        <v>5.0</v>
      </c>
      <c r="Q45" s="124"/>
    </row>
    <row r="46" ht="12.75" customHeight="1">
      <c r="A46" s="122"/>
      <c r="B46" s="10"/>
      <c r="C46" s="10"/>
      <c r="D46" s="10"/>
      <c r="E46" s="10"/>
      <c r="F46" s="10"/>
      <c r="G46" s="26"/>
      <c r="H46" s="125"/>
      <c r="I46" s="125"/>
      <c r="J46" s="125"/>
      <c r="K46" s="125"/>
      <c r="L46" s="44">
        <f t="shared" si="1"/>
        <v>121</v>
      </c>
      <c r="M46" s="67">
        <v>7.0</v>
      </c>
      <c r="N46" s="67">
        <v>0.0</v>
      </c>
      <c r="Q46" s="126"/>
    </row>
    <row r="47" ht="12.75" customHeight="1">
      <c r="A47" s="122"/>
      <c r="B47" s="122" t="s">
        <v>49</v>
      </c>
      <c r="G47" s="16">
        <v>46447.0</v>
      </c>
      <c r="H47" s="17"/>
      <c r="I47" s="17"/>
      <c r="J47" s="17"/>
      <c r="K47" s="18"/>
      <c r="L47" s="44">
        <f t="shared" si="1"/>
        <v>121</v>
      </c>
      <c r="M47" s="34">
        <v>7.0</v>
      </c>
      <c r="N47" s="34">
        <v>0.0</v>
      </c>
      <c r="O47" s="127">
        <v>45724.0</v>
      </c>
      <c r="P47" s="128" t="s">
        <v>23</v>
      </c>
      <c r="Q47" s="76"/>
    </row>
    <row r="48" ht="12.75" customHeight="1">
      <c r="A48" s="122"/>
      <c r="G48" s="26">
        <v>1.0</v>
      </c>
      <c r="H48" s="129">
        <v>2.0</v>
      </c>
      <c r="I48" s="130">
        <v>3.0</v>
      </c>
      <c r="J48" s="131">
        <v>4.0</v>
      </c>
      <c r="K48" s="131">
        <v>5.0</v>
      </c>
      <c r="L48" s="44">
        <f t="shared" si="1"/>
        <v>126</v>
      </c>
      <c r="M48" s="34">
        <v>7.0</v>
      </c>
      <c r="N48" s="34">
        <v>5.0</v>
      </c>
      <c r="O48" s="127">
        <v>45725.0</v>
      </c>
      <c r="P48" s="128" t="s">
        <v>23</v>
      </c>
      <c r="Q48" s="76">
        <f>SUM(N37:N48)</f>
        <v>44</v>
      </c>
    </row>
    <row r="49" ht="12.75" customHeight="1">
      <c r="A49" s="53"/>
      <c r="G49" s="82">
        <v>8.0</v>
      </c>
      <c r="H49" s="82">
        <v>9.0</v>
      </c>
      <c r="I49" s="43">
        <v>10.0</v>
      </c>
      <c r="J49" s="132">
        <v>11.0</v>
      </c>
      <c r="K49" s="54">
        <v>12.0</v>
      </c>
      <c r="L49" s="44">
        <f t="shared" si="1"/>
        <v>131</v>
      </c>
      <c r="M49" s="34">
        <v>7.0</v>
      </c>
      <c r="N49" s="34">
        <v>5.0</v>
      </c>
      <c r="O49" s="133">
        <v>45727.0</v>
      </c>
      <c r="P49" s="134" t="s">
        <v>50</v>
      </c>
      <c r="Q49" s="126"/>
    </row>
    <row r="50" ht="12.75" customHeight="1">
      <c r="A50" s="53"/>
      <c r="G50" s="54">
        <v>15.0</v>
      </c>
      <c r="H50" s="54">
        <v>16.0</v>
      </c>
      <c r="I50" s="54">
        <v>17.0</v>
      </c>
      <c r="J50" s="54">
        <v>18.0</v>
      </c>
      <c r="K50" s="54">
        <v>19.0</v>
      </c>
      <c r="L50" s="44">
        <f t="shared" si="1"/>
        <v>131</v>
      </c>
      <c r="M50" s="34">
        <v>7.0</v>
      </c>
      <c r="N50" s="34">
        <v>0.0</v>
      </c>
      <c r="O50" s="135">
        <v>45728.0</v>
      </c>
      <c r="P50" s="136" t="s">
        <v>25</v>
      </c>
      <c r="Q50" s="137"/>
    </row>
    <row r="51" ht="12.75" customHeight="1">
      <c r="A51" s="10"/>
      <c r="G51" s="138">
        <v>22.0</v>
      </c>
      <c r="H51" s="138">
        <v>23.0</v>
      </c>
      <c r="I51" s="43">
        <v>24.0</v>
      </c>
      <c r="J51" s="26">
        <v>25.0</v>
      </c>
      <c r="K51" s="54">
        <v>26.0</v>
      </c>
      <c r="L51" s="44">
        <f t="shared" si="1"/>
        <v>135</v>
      </c>
      <c r="M51" s="34">
        <v>7.0</v>
      </c>
      <c r="N51" s="34">
        <v>4.0</v>
      </c>
      <c r="O51" s="55" t="s">
        <v>51</v>
      </c>
      <c r="P51" s="94" t="s">
        <v>52</v>
      </c>
      <c r="Q51" s="95"/>
    </row>
    <row r="52" ht="12.75" customHeight="1">
      <c r="A52" s="10"/>
      <c r="B52" s="10"/>
      <c r="C52" s="10"/>
      <c r="D52" s="10"/>
      <c r="E52" s="10"/>
      <c r="F52" s="10"/>
      <c r="G52" s="38">
        <v>29.0</v>
      </c>
      <c r="H52" s="26">
        <v>30.0</v>
      </c>
      <c r="I52" s="43">
        <v>31.0</v>
      </c>
      <c r="J52" s="48"/>
      <c r="K52" s="48"/>
      <c r="L52" s="44">
        <f t="shared" si="1"/>
        <v>137</v>
      </c>
      <c r="M52" s="67">
        <v>7.0</v>
      </c>
      <c r="N52" s="67">
        <v>2.0</v>
      </c>
      <c r="O52" s="135">
        <v>45742.0</v>
      </c>
      <c r="P52" s="94" t="s">
        <v>53</v>
      </c>
      <c r="Q52" s="126"/>
    </row>
    <row r="53" ht="12.75" customHeight="1">
      <c r="A53" s="10"/>
      <c r="B53" s="10"/>
      <c r="C53" s="10"/>
      <c r="D53" s="10"/>
      <c r="E53" s="10"/>
      <c r="F53" s="10"/>
      <c r="G53" s="16">
        <v>46478.0</v>
      </c>
      <c r="H53" s="17"/>
      <c r="I53" s="17"/>
      <c r="J53" s="17"/>
      <c r="K53" s="18"/>
      <c r="L53" s="44">
        <f t="shared" si="1"/>
        <v>137</v>
      </c>
      <c r="M53" s="34">
        <v>7.0</v>
      </c>
      <c r="N53" s="34">
        <v>0.0</v>
      </c>
      <c r="O53" s="68">
        <v>46110.0</v>
      </c>
      <c r="P53" s="69" t="s">
        <v>20</v>
      </c>
      <c r="Q53" s="139"/>
    </row>
    <row r="54" ht="12.75" customHeight="1">
      <c r="A54" s="10"/>
      <c r="B54" s="10"/>
      <c r="C54" s="10"/>
      <c r="D54" s="10"/>
      <c r="E54" s="10"/>
      <c r="F54" s="10"/>
      <c r="G54" s="48"/>
      <c r="H54" s="48"/>
      <c r="I54" s="48"/>
      <c r="J54" s="26">
        <v>1.0</v>
      </c>
      <c r="K54" s="26">
        <v>2.0</v>
      </c>
      <c r="L54" s="44">
        <f t="shared" si="1"/>
        <v>139</v>
      </c>
      <c r="M54" s="34">
        <v>7.0</v>
      </c>
      <c r="N54" s="11">
        <v>2.0</v>
      </c>
      <c r="Q54" s="95"/>
    </row>
    <row r="55" ht="12.75" customHeight="1">
      <c r="A55" s="10"/>
      <c r="B55" s="10"/>
      <c r="C55" s="10"/>
      <c r="D55" s="10"/>
      <c r="E55" s="10"/>
      <c r="F55" s="10"/>
      <c r="G55" s="26">
        <v>5.0</v>
      </c>
      <c r="H55" s="26">
        <v>6.0</v>
      </c>
      <c r="I55" s="43">
        <v>7.0</v>
      </c>
      <c r="J55" s="27">
        <v>8.0</v>
      </c>
      <c r="K55" s="27">
        <v>9.0</v>
      </c>
      <c r="L55" s="44">
        <f t="shared" si="1"/>
        <v>144</v>
      </c>
      <c r="M55" s="11">
        <v>7.0</v>
      </c>
      <c r="N55" s="11">
        <v>5.0</v>
      </c>
      <c r="Q55" s="41"/>
    </row>
    <row r="56" ht="12.75" customHeight="1">
      <c r="A56" s="10"/>
      <c r="B56" s="10"/>
      <c r="C56" s="10"/>
      <c r="D56" s="10"/>
      <c r="E56" s="10"/>
      <c r="F56" s="10"/>
      <c r="G56" s="26">
        <v>12.0</v>
      </c>
      <c r="H56" s="26">
        <v>13.0</v>
      </c>
      <c r="I56" s="43">
        <v>14.0</v>
      </c>
      <c r="J56" s="26">
        <v>15.0</v>
      </c>
      <c r="K56" s="26">
        <v>16.0</v>
      </c>
      <c r="L56" s="44">
        <f t="shared" si="1"/>
        <v>149</v>
      </c>
      <c r="M56" s="11">
        <v>7.0</v>
      </c>
      <c r="N56" s="11">
        <v>5.0</v>
      </c>
      <c r="O56" s="140"/>
      <c r="P56" s="40"/>
      <c r="Q56" s="41"/>
    </row>
    <row r="57" ht="12.75" customHeight="1">
      <c r="A57" s="53"/>
      <c r="B57" s="53"/>
      <c r="C57" s="53"/>
      <c r="D57" s="53"/>
      <c r="E57" s="53"/>
      <c r="F57" s="53"/>
      <c r="G57" s="26">
        <v>19.0</v>
      </c>
      <c r="H57" s="26">
        <v>20.0</v>
      </c>
      <c r="I57" s="43">
        <v>21.0</v>
      </c>
      <c r="J57" s="26">
        <v>22.0</v>
      </c>
      <c r="K57" s="26">
        <v>23.0</v>
      </c>
      <c r="L57" s="44">
        <f t="shared" si="1"/>
        <v>154</v>
      </c>
      <c r="M57" s="11">
        <v>7.0</v>
      </c>
      <c r="N57" s="11">
        <v>5.0</v>
      </c>
      <c r="O57" s="141"/>
      <c r="P57" s="13"/>
      <c r="Q57" s="14"/>
    </row>
    <row r="58" ht="12.75" customHeight="1">
      <c r="A58" s="53"/>
      <c r="B58" s="53"/>
      <c r="C58" s="53"/>
      <c r="D58" s="53"/>
      <c r="E58" s="53"/>
      <c r="F58" s="53"/>
      <c r="G58" s="26">
        <v>26.0</v>
      </c>
      <c r="H58" s="26">
        <v>27.0</v>
      </c>
      <c r="I58" s="43">
        <v>28.0</v>
      </c>
      <c r="J58" s="26">
        <v>29.0</v>
      </c>
      <c r="K58" s="26">
        <v>30.0</v>
      </c>
      <c r="L58" s="44">
        <f t="shared" si="1"/>
        <v>159</v>
      </c>
      <c r="M58" s="11">
        <v>7.0</v>
      </c>
      <c r="N58" s="34">
        <v>5.0</v>
      </c>
      <c r="O58" s="142">
        <v>45789.0</v>
      </c>
      <c r="P58" s="143" t="s">
        <v>54</v>
      </c>
      <c r="Q58" s="14"/>
    </row>
    <row r="59" ht="12.75" customHeight="1">
      <c r="A59" s="53"/>
      <c r="B59" s="53"/>
      <c r="C59" s="53"/>
      <c r="D59" s="53"/>
      <c r="E59" s="53"/>
      <c r="F59" s="53"/>
      <c r="G59" s="16">
        <v>46508.0</v>
      </c>
      <c r="H59" s="17"/>
      <c r="I59" s="17"/>
      <c r="J59" s="17"/>
      <c r="K59" s="18"/>
      <c r="L59" s="44">
        <f t="shared" si="1"/>
        <v>159</v>
      </c>
      <c r="M59" s="11">
        <v>7.0</v>
      </c>
      <c r="N59" s="34">
        <v>0.0</v>
      </c>
      <c r="O59" s="144">
        <v>46158.0</v>
      </c>
      <c r="P59" s="145" t="s">
        <v>55</v>
      </c>
      <c r="Q59" s="146"/>
    </row>
    <row r="60" ht="12.75" customHeight="1">
      <c r="A60" s="53"/>
      <c r="B60" s="53"/>
      <c r="C60" s="53"/>
      <c r="D60" s="99"/>
      <c r="E60" s="53"/>
      <c r="F60" s="53"/>
      <c r="G60" s="26">
        <v>3.0</v>
      </c>
      <c r="H60" s="26">
        <v>4.0</v>
      </c>
      <c r="I60" s="43">
        <v>5.0</v>
      </c>
      <c r="J60" s="26">
        <v>6.0</v>
      </c>
      <c r="K60" s="26">
        <v>7.0</v>
      </c>
      <c r="L60" s="44">
        <f t="shared" si="1"/>
        <v>164</v>
      </c>
      <c r="M60" s="120">
        <v>7.0</v>
      </c>
      <c r="N60" s="67">
        <v>5.0</v>
      </c>
      <c r="O60" s="147">
        <v>46163.0</v>
      </c>
      <c r="P60" s="148" t="s">
        <v>56</v>
      </c>
      <c r="Q60" s="115"/>
    </row>
    <row r="61" ht="12.75" customHeight="1">
      <c r="A61" s="53"/>
      <c r="B61" s="53"/>
      <c r="C61" s="53"/>
      <c r="D61" s="53"/>
      <c r="E61" s="53"/>
      <c r="F61" s="53"/>
      <c r="G61" s="26">
        <v>10.0</v>
      </c>
      <c r="H61" s="26">
        <v>11.0</v>
      </c>
      <c r="I61" s="43">
        <v>12.0</v>
      </c>
      <c r="J61" s="26">
        <v>13.0</v>
      </c>
      <c r="K61" s="26">
        <v>14.0</v>
      </c>
      <c r="L61" s="44">
        <f t="shared" si="1"/>
        <v>169</v>
      </c>
      <c r="M61" s="11">
        <v>7.0</v>
      </c>
      <c r="N61" s="11">
        <v>5.0</v>
      </c>
      <c r="O61" s="149"/>
      <c r="P61" s="148" t="s">
        <v>57</v>
      </c>
      <c r="Q61" s="115"/>
    </row>
    <row r="62" ht="12.75" customHeight="1">
      <c r="A62" s="10"/>
      <c r="B62" s="10"/>
      <c r="C62" s="10"/>
      <c r="D62" s="10"/>
      <c r="E62" s="10"/>
      <c r="F62" s="10"/>
      <c r="G62" s="26">
        <v>17.0</v>
      </c>
      <c r="H62" s="26">
        <v>18.0</v>
      </c>
      <c r="I62" s="43">
        <v>19.0</v>
      </c>
      <c r="J62" s="26">
        <v>20.0</v>
      </c>
      <c r="K62" s="101">
        <v>21.0</v>
      </c>
      <c r="L62" s="44">
        <f t="shared" si="1"/>
        <v>174</v>
      </c>
      <c r="M62" s="34">
        <v>8.0</v>
      </c>
      <c r="N62" s="34">
        <v>5.0</v>
      </c>
      <c r="O62" s="150">
        <v>45798.0</v>
      </c>
      <c r="P62" s="104" t="s">
        <v>35</v>
      </c>
      <c r="Q62" s="115">
        <f>174-84</f>
        <v>90</v>
      </c>
    </row>
    <row r="63" ht="12.75" customHeight="1">
      <c r="A63" s="10"/>
      <c r="B63" s="10"/>
      <c r="C63" s="10"/>
      <c r="D63" s="10"/>
      <c r="E63" s="10"/>
      <c r="F63" s="10"/>
      <c r="G63" s="38">
        <v>24.0</v>
      </c>
      <c r="H63" s="26">
        <v>25.0</v>
      </c>
      <c r="I63" s="26">
        <v>26.0</v>
      </c>
      <c r="J63" s="26">
        <v>27.0</v>
      </c>
      <c r="K63" s="26">
        <v>28.0</v>
      </c>
      <c r="L63" s="151"/>
      <c r="M63" s="34">
        <v>8.0</v>
      </c>
      <c r="N63" s="34">
        <v>0.0</v>
      </c>
      <c r="O63" s="152">
        <v>46166.0</v>
      </c>
      <c r="P63" s="40" t="s">
        <v>58</v>
      </c>
      <c r="Q63" s="47"/>
    </row>
    <row r="64" ht="12.75" customHeight="1">
      <c r="A64" s="10"/>
      <c r="B64" s="10"/>
      <c r="C64" s="10"/>
      <c r="D64" s="10"/>
      <c r="E64" s="10"/>
      <c r="F64" s="10"/>
      <c r="G64" s="26">
        <v>31.0</v>
      </c>
      <c r="H64" s="48"/>
      <c r="I64" s="48"/>
      <c r="J64" s="48"/>
      <c r="K64" s="153"/>
      <c r="L64" s="151"/>
      <c r="M64" s="11"/>
      <c r="N64" s="11"/>
      <c r="O64" s="154">
        <v>46173.0</v>
      </c>
      <c r="P64" s="155" t="s">
        <v>59</v>
      </c>
      <c r="Q64" s="52"/>
    </row>
    <row r="65" ht="15.75" customHeight="1">
      <c r="A65" s="53"/>
      <c r="B65" s="53"/>
      <c r="C65" s="53"/>
      <c r="D65" s="53"/>
      <c r="E65" s="53"/>
      <c r="F65" s="53"/>
      <c r="G65" s="48"/>
      <c r="H65" s="48"/>
      <c r="I65" s="48"/>
      <c r="J65" s="48"/>
      <c r="K65" s="153"/>
      <c r="L65" s="156">
        <v>174.0</v>
      </c>
      <c r="M65" s="157">
        <v>14.75</v>
      </c>
      <c r="N65" s="156">
        <f>L65+N6+N7+M62</f>
        <v>190</v>
      </c>
      <c r="Q65" s="52"/>
    </row>
    <row r="66" ht="15.75" customHeight="1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9"/>
      <c r="M66" s="160"/>
      <c r="N66" s="160"/>
      <c r="O66" s="161"/>
      <c r="P66" s="162"/>
      <c r="Q66" s="163"/>
    </row>
  </sheetData>
  <mergeCells count="30">
    <mergeCell ref="B2:P2"/>
    <mergeCell ref="G4:K4"/>
    <mergeCell ref="O4:P4"/>
    <mergeCell ref="O5:P5"/>
    <mergeCell ref="G11:K11"/>
    <mergeCell ref="C12:D12"/>
    <mergeCell ref="C13:D13"/>
    <mergeCell ref="C14:D14"/>
    <mergeCell ref="C15:D15"/>
    <mergeCell ref="B17:D17"/>
    <mergeCell ref="G17:K17"/>
    <mergeCell ref="B18:C18"/>
    <mergeCell ref="B20:C20"/>
    <mergeCell ref="C21:F21"/>
    <mergeCell ref="C22:F22"/>
    <mergeCell ref="G23:K23"/>
    <mergeCell ref="C25:F25"/>
    <mergeCell ref="G29:K29"/>
    <mergeCell ref="B32:C32"/>
    <mergeCell ref="B34:C34"/>
    <mergeCell ref="G35:K35"/>
    <mergeCell ref="G53:K53"/>
    <mergeCell ref="G59:K59"/>
    <mergeCell ref="B35:C35"/>
    <mergeCell ref="B41:D41"/>
    <mergeCell ref="G41:K41"/>
    <mergeCell ref="B44:D44"/>
    <mergeCell ref="B45:F45"/>
    <mergeCell ref="B47:F51"/>
    <mergeCell ref="G47:K47"/>
  </mergeCells>
  <hyperlinks>
    <hyperlink r:id="rId1" ref="C12"/>
  </hyperlinks>
  <printOptions horizontalCentered="1"/>
  <pageMargins bottom="0.25" footer="0.0" header="0.0" left="0.4003139717425432" right="0.294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38"/>
    <col customWidth="1" min="3" max="3" width="11.0"/>
    <col customWidth="1" min="4" max="5" width="4.0"/>
    <col customWidth="1" min="6" max="10" width="3.5"/>
    <col customWidth="1" min="11" max="11" width="6.63"/>
    <col customWidth="1" min="12" max="12" width="1.63"/>
    <col customWidth="1" min="13" max="13" width="10.88"/>
    <col customWidth="1" min="14" max="14" width="28.5"/>
  </cols>
  <sheetData>
    <row r="1" ht="15.75" customHeight="1">
      <c r="A1" s="164"/>
      <c r="B1" s="165" t="s">
        <v>60</v>
      </c>
    </row>
    <row r="2" ht="8.2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7"/>
      <c r="L2" s="166"/>
      <c r="M2" s="168"/>
      <c r="N2" s="166"/>
    </row>
    <row r="3" ht="26.25" customHeight="1">
      <c r="A3" s="169"/>
      <c r="B3" s="166"/>
      <c r="C3" s="166"/>
      <c r="D3" s="166"/>
      <c r="E3" s="166"/>
      <c r="F3" s="170">
        <v>44044.0</v>
      </c>
      <c r="G3" s="17"/>
      <c r="H3" s="17"/>
      <c r="I3" s="17"/>
      <c r="J3" s="18"/>
      <c r="K3" s="171" t="s">
        <v>1</v>
      </c>
      <c r="L3" s="166"/>
      <c r="M3" s="172" t="s">
        <v>4</v>
      </c>
    </row>
    <row r="4" ht="12.75" customHeight="1">
      <c r="A4" s="166"/>
      <c r="B4" s="166"/>
      <c r="C4" s="166"/>
      <c r="D4" s="166"/>
      <c r="E4" s="166"/>
      <c r="F4" s="173" t="s">
        <v>5</v>
      </c>
      <c r="G4" s="174" t="s">
        <v>6</v>
      </c>
      <c r="H4" s="174" t="s">
        <v>7</v>
      </c>
      <c r="I4" s="174" t="s">
        <v>8</v>
      </c>
      <c r="J4" s="174" t="s">
        <v>9</v>
      </c>
      <c r="K4" s="175"/>
      <c r="L4" s="166"/>
      <c r="M4" s="166" t="s">
        <v>61</v>
      </c>
    </row>
    <row r="5" ht="12.75" customHeight="1">
      <c r="A5" s="166"/>
      <c r="B5" s="166"/>
      <c r="C5" s="166"/>
      <c r="D5" s="166"/>
      <c r="E5" s="166"/>
      <c r="F5" s="176">
        <v>3.0</v>
      </c>
      <c r="G5" s="177">
        <v>4.0</v>
      </c>
      <c r="H5" s="176">
        <v>5.0</v>
      </c>
      <c r="I5" s="176">
        <v>6.0</v>
      </c>
      <c r="J5" s="176">
        <v>7.0</v>
      </c>
      <c r="K5" s="178"/>
      <c r="L5" s="166"/>
      <c r="M5" s="179">
        <v>44412.0</v>
      </c>
      <c r="N5" s="180" t="s">
        <v>62</v>
      </c>
    </row>
    <row r="6" ht="12.75" customHeight="1">
      <c r="A6" s="166"/>
      <c r="B6" s="166"/>
      <c r="C6" s="166"/>
      <c r="D6" s="166"/>
      <c r="E6" s="166"/>
      <c r="F6" s="176">
        <v>10.0</v>
      </c>
      <c r="G6" s="176">
        <v>11.0</v>
      </c>
      <c r="H6" s="181">
        <v>12.0</v>
      </c>
      <c r="I6" s="181">
        <v>13.0</v>
      </c>
      <c r="J6" s="176">
        <v>14.0</v>
      </c>
      <c r="K6" s="178"/>
      <c r="L6" s="166"/>
      <c r="M6" s="182">
        <v>41498.0</v>
      </c>
      <c r="N6" s="172" t="s">
        <v>63</v>
      </c>
    </row>
    <row r="7" ht="12.75" customHeight="1">
      <c r="A7" s="166"/>
      <c r="B7" s="166"/>
      <c r="C7" s="166"/>
      <c r="D7" s="166"/>
      <c r="E7" s="166"/>
      <c r="F7" s="176">
        <v>17.0</v>
      </c>
      <c r="G7" s="183">
        <v>18.0</v>
      </c>
      <c r="H7" s="183">
        <v>19.0</v>
      </c>
      <c r="I7" s="183">
        <v>20.0</v>
      </c>
      <c r="J7" s="176">
        <v>21.0</v>
      </c>
      <c r="K7" s="178"/>
      <c r="L7" s="166"/>
      <c r="M7" s="184" t="s">
        <v>64</v>
      </c>
      <c r="N7" s="185" t="s">
        <v>20</v>
      </c>
    </row>
    <row r="8" ht="12.75" customHeight="1">
      <c r="A8" s="166"/>
      <c r="B8" s="166"/>
      <c r="C8" s="166"/>
      <c r="D8" s="166"/>
      <c r="E8" s="166"/>
      <c r="F8" s="186">
        <v>24.0</v>
      </c>
      <c r="G8" s="176">
        <v>25.0</v>
      </c>
      <c r="H8" s="176">
        <v>26.0</v>
      </c>
      <c r="I8" s="176">
        <v>27.0</v>
      </c>
      <c r="J8" s="176">
        <v>28.0</v>
      </c>
      <c r="K8" s="178">
        <v>5.0</v>
      </c>
      <c r="L8" s="166"/>
      <c r="M8" s="187">
        <v>44067.0</v>
      </c>
      <c r="N8" s="188" t="s">
        <v>65</v>
      </c>
    </row>
    <row r="9" ht="12.75" customHeight="1">
      <c r="A9" s="166"/>
      <c r="B9" s="166"/>
      <c r="C9" s="166"/>
      <c r="D9" s="166"/>
      <c r="E9" s="166"/>
      <c r="F9" s="176">
        <v>31.0</v>
      </c>
      <c r="G9" s="189"/>
      <c r="H9" s="189"/>
      <c r="I9" s="189"/>
      <c r="J9" s="189"/>
      <c r="K9" s="178">
        <v>1.0</v>
      </c>
      <c r="L9" s="166"/>
      <c r="M9" s="190"/>
      <c r="N9" s="172"/>
    </row>
    <row r="10" ht="12.75" customHeight="1">
      <c r="A10" s="166"/>
      <c r="B10" s="166"/>
      <c r="C10" s="166"/>
      <c r="D10" s="166"/>
      <c r="E10" s="166"/>
      <c r="F10" s="170">
        <v>44075.0</v>
      </c>
      <c r="G10" s="17"/>
      <c r="H10" s="17"/>
      <c r="I10" s="17"/>
      <c r="J10" s="17"/>
      <c r="K10" s="18"/>
      <c r="L10" s="166"/>
      <c r="M10" s="190"/>
      <c r="N10" s="172"/>
    </row>
    <row r="11" ht="12.75" customHeight="1">
      <c r="A11" s="166"/>
      <c r="B11" s="191" t="s">
        <v>66</v>
      </c>
      <c r="D11" s="192"/>
      <c r="E11" s="166"/>
      <c r="F11" s="189"/>
      <c r="G11" s="176">
        <v>1.0</v>
      </c>
      <c r="H11" s="176">
        <v>2.0</v>
      </c>
      <c r="I11" s="176">
        <v>3.0</v>
      </c>
      <c r="J11" s="176">
        <v>4.0</v>
      </c>
      <c r="K11" s="178">
        <v>4.0</v>
      </c>
      <c r="L11" s="166"/>
      <c r="M11" s="193" t="s">
        <v>18</v>
      </c>
      <c r="N11" s="194" t="s">
        <v>19</v>
      </c>
    </row>
    <row r="12" ht="12.75" customHeight="1">
      <c r="B12" s="167" t="s">
        <v>67</v>
      </c>
      <c r="D12" s="166"/>
      <c r="E12" s="166"/>
      <c r="F12" s="195">
        <v>7.0</v>
      </c>
      <c r="G12" s="176">
        <v>8.0</v>
      </c>
      <c r="H12" s="176">
        <v>9.0</v>
      </c>
      <c r="I12" s="176">
        <v>10.0</v>
      </c>
      <c r="J12" s="176">
        <v>11.0</v>
      </c>
      <c r="K12" s="178">
        <v>4.0</v>
      </c>
      <c r="L12" s="166"/>
      <c r="M12" s="184" t="s">
        <v>68</v>
      </c>
      <c r="N12" s="185" t="s">
        <v>20</v>
      </c>
    </row>
    <row r="13" ht="12.75" customHeight="1">
      <c r="B13" s="196" t="s">
        <v>69</v>
      </c>
      <c r="D13" s="166"/>
      <c r="E13" s="166"/>
      <c r="F13" s="176">
        <v>14.0</v>
      </c>
      <c r="G13" s="176">
        <v>15.0</v>
      </c>
      <c r="H13" s="176">
        <v>16.0</v>
      </c>
      <c r="I13" s="176">
        <v>17.0</v>
      </c>
      <c r="J13" s="176">
        <v>18.0</v>
      </c>
      <c r="K13" s="178">
        <v>5.0</v>
      </c>
      <c r="L13" s="166"/>
      <c r="M13" s="190"/>
      <c r="N13" s="172"/>
    </row>
    <row r="14" ht="12.75" customHeight="1">
      <c r="B14" s="167"/>
      <c r="D14" s="166"/>
      <c r="E14" s="166"/>
      <c r="F14" s="176">
        <v>21.0</v>
      </c>
      <c r="G14" s="176">
        <v>22.0</v>
      </c>
      <c r="H14" s="176">
        <v>23.0</v>
      </c>
      <c r="I14" s="176">
        <v>24.0</v>
      </c>
      <c r="J14" s="183">
        <v>25.0</v>
      </c>
      <c r="K14" s="178">
        <v>4.0</v>
      </c>
      <c r="L14" s="166"/>
      <c r="M14" s="190"/>
      <c r="N14" s="172"/>
    </row>
    <row r="15" ht="12.75" customHeight="1">
      <c r="A15" s="166"/>
      <c r="B15" s="166"/>
      <c r="C15" s="166"/>
      <c r="D15" s="166"/>
      <c r="E15" s="166"/>
      <c r="F15" s="176">
        <v>28.0</v>
      </c>
      <c r="G15" s="176">
        <v>29.0</v>
      </c>
      <c r="H15" s="176">
        <v>30.0</v>
      </c>
      <c r="I15" s="189"/>
      <c r="J15" s="189"/>
      <c r="K15" s="178">
        <v>3.0</v>
      </c>
      <c r="L15" s="166"/>
      <c r="M15" s="190"/>
      <c r="N15" s="172"/>
    </row>
    <row r="16" ht="12.75" customHeight="1">
      <c r="A16" s="172" t="s">
        <v>70</v>
      </c>
      <c r="E16" s="166"/>
      <c r="F16" s="170">
        <v>44105.0</v>
      </c>
      <c r="G16" s="17"/>
      <c r="H16" s="17"/>
      <c r="I16" s="17"/>
      <c r="J16" s="17"/>
      <c r="K16" s="18"/>
      <c r="L16" s="166"/>
      <c r="M16" s="190"/>
      <c r="N16" s="172"/>
    </row>
    <row r="17" ht="12.75" customHeight="1">
      <c r="A17" s="172"/>
      <c r="C17" s="166"/>
      <c r="D17" s="166"/>
      <c r="E17" s="166"/>
      <c r="F17" s="189"/>
      <c r="G17" s="189"/>
      <c r="H17" s="189"/>
      <c r="I17" s="176">
        <v>1.0</v>
      </c>
      <c r="J17" s="176">
        <v>2.0</v>
      </c>
      <c r="K17" s="178">
        <v>2.0</v>
      </c>
      <c r="L17" s="166"/>
      <c r="M17" s="197">
        <v>44126.0</v>
      </c>
      <c r="N17" s="198" t="s">
        <v>71</v>
      </c>
    </row>
    <row r="18" ht="12.75" customHeight="1">
      <c r="A18" s="166"/>
      <c r="B18" s="166"/>
      <c r="C18" s="166"/>
      <c r="D18" s="166"/>
      <c r="E18" s="166"/>
      <c r="F18" s="176">
        <v>5.0</v>
      </c>
      <c r="G18" s="176">
        <v>6.0</v>
      </c>
      <c r="H18" s="176">
        <v>7.0</v>
      </c>
      <c r="I18" s="176">
        <v>8.0</v>
      </c>
      <c r="J18" s="176">
        <v>9.0</v>
      </c>
      <c r="K18" s="178">
        <v>5.0</v>
      </c>
      <c r="L18" s="166"/>
      <c r="M18" s="199">
        <v>44127.0</v>
      </c>
      <c r="N18" s="185" t="s">
        <v>20</v>
      </c>
    </row>
    <row r="19" ht="12.75" customHeight="1">
      <c r="A19" s="172" t="s">
        <v>22</v>
      </c>
      <c r="C19" s="166"/>
      <c r="D19" s="166"/>
      <c r="E19" s="166"/>
      <c r="F19" s="176">
        <v>12.0</v>
      </c>
      <c r="G19" s="176">
        <v>13.0</v>
      </c>
      <c r="H19" s="176">
        <v>14.0</v>
      </c>
      <c r="I19" s="176">
        <v>15.0</v>
      </c>
      <c r="J19" s="176">
        <v>16.0</v>
      </c>
      <c r="K19" s="178">
        <v>5.0</v>
      </c>
      <c r="L19" s="166"/>
      <c r="M19" s="200">
        <v>44133.0</v>
      </c>
      <c r="N19" s="201" t="s">
        <v>72</v>
      </c>
    </row>
    <row r="20" ht="12.75" customHeight="1">
      <c r="A20" s="202"/>
      <c r="B20" s="166" t="s">
        <v>20</v>
      </c>
      <c r="F20" s="176">
        <v>19.0</v>
      </c>
      <c r="G20" s="176">
        <v>20.0</v>
      </c>
      <c r="H20" s="176">
        <v>21.0</v>
      </c>
      <c r="I20" s="203">
        <v>22.0</v>
      </c>
      <c r="J20" s="183">
        <v>23.0</v>
      </c>
      <c r="K20" s="178">
        <v>4.0</v>
      </c>
      <c r="L20" s="166"/>
      <c r="M20" s="204"/>
      <c r="N20" s="201" t="s">
        <v>73</v>
      </c>
    </row>
    <row r="21" ht="12.75" customHeight="1">
      <c r="A21" s="205"/>
      <c r="B21" s="166" t="s">
        <v>63</v>
      </c>
      <c r="D21" s="166"/>
      <c r="E21" s="166"/>
      <c r="F21" s="176">
        <v>26.0</v>
      </c>
      <c r="G21" s="176">
        <v>27.0</v>
      </c>
      <c r="H21" s="176">
        <v>28.0</v>
      </c>
      <c r="I21" s="206">
        <v>29.0</v>
      </c>
      <c r="J21" s="195">
        <v>30.0</v>
      </c>
      <c r="K21" s="178">
        <v>5.0</v>
      </c>
      <c r="L21" s="166"/>
      <c r="M21" s="207">
        <v>44134.0</v>
      </c>
      <c r="N21" s="194" t="s">
        <v>74</v>
      </c>
    </row>
    <row r="22" ht="12.75" customHeight="1">
      <c r="A22" s="208"/>
      <c r="B22" s="166" t="s">
        <v>75</v>
      </c>
      <c r="F22" s="170">
        <v>44136.0</v>
      </c>
      <c r="G22" s="17"/>
      <c r="H22" s="17"/>
      <c r="I22" s="17"/>
      <c r="J22" s="17"/>
      <c r="K22" s="18"/>
      <c r="L22" s="166"/>
      <c r="M22" s="190"/>
      <c r="N22" s="172"/>
    </row>
    <row r="23" ht="12.75" customHeight="1">
      <c r="A23" s="209"/>
      <c r="B23" s="166" t="s">
        <v>26</v>
      </c>
      <c r="C23" s="166"/>
      <c r="D23" s="166"/>
      <c r="E23" s="166"/>
      <c r="F23" s="176">
        <v>2.0</v>
      </c>
      <c r="G23" s="176">
        <v>3.0</v>
      </c>
      <c r="H23" s="176">
        <v>4.0</v>
      </c>
      <c r="I23" s="176">
        <v>5.0</v>
      </c>
      <c r="J23" s="176">
        <v>6.0</v>
      </c>
      <c r="K23" s="178">
        <v>5.0</v>
      </c>
      <c r="L23" s="166"/>
      <c r="M23" s="199">
        <v>44160.0</v>
      </c>
      <c r="N23" s="185" t="s">
        <v>20</v>
      </c>
    </row>
    <row r="24" ht="12.75" customHeight="1">
      <c r="A24" s="210"/>
      <c r="B24" s="166" t="s">
        <v>27</v>
      </c>
      <c r="C24" s="166"/>
      <c r="D24" s="166"/>
      <c r="E24" s="166"/>
      <c r="F24" s="176">
        <v>9.0</v>
      </c>
      <c r="G24" s="176">
        <v>10.0</v>
      </c>
      <c r="H24" s="176">
        <v>11.0</v>
      </c>
      <c r="I24" s="176">
        <v>12.0</v>
      </c>
      <c r="J24" s="176">
        <v>13.0</v>
      </c>
      <c r="K24" s="178">
        <v>5.0</v>
      </c>
      <c r="L24" s="166"/>
      <c r="M24" s="193" t="s">
        <v>76</v>
      </c>
      <c r="N24" s="194" t="s">
        <v>77</v>
      </c>
    </row>
    <row r="25" ht="12.75" customHeight="1">
      <c r="A25" s="211"/>
      <c r="B25" s="166" t="s">
        <v>78</v>
      </c>
      <c r="F25" s="176">
        <v>16.0</v>
      </c>
      <c r="G25" s="176">
        <v>17.0</v>
      </c>
      <c r="H25" s="176">
        <v>18.0</v>
      </c>
      <c r="I25" s="176">
        <v>19.0</v>
      </c>
      <c r="J25" s="176">
        <v>20.0</v>
      </c>
      <c r="K25" s="178">
        <v>5.0</v>
      </c>
      <c r="L25" s="166"/>
      <c r="M25" s="190"/>
      <c r="N25" s="172"/>
    </row>
    <row r="26" ht="12.75" customHeight="1">
      <c r="A26" s="212"/>
      <c r="B26" s="213" t="s">
        <v>62</v>
      </c>
      <c r="F26" s="176">
        <v>23.0</v>
      </c>
      <c r="G26" s="176">
        <v>24.0</v>
      </c>
      <c r="H26" s="183">
        <v>25.0</v>
      </c>
      <c r="I26" s="195">
        <v>26.0</v>
      </c>
      <c r="J26" s="195">
        <v>27.0</v>
      </c>
      <c r="K26" s="178">
        <v>2.0</v>
      </c>
      <c r="L26" s="166"/>
      <c r="M26" s="190"/>
      <c r="N26" s="172"/>
    </row>
    <row r="27" ht="12.75" customHeight="1">
      <c r="F27" s="176">
        <v>30.0</v>
      </c>
      <c r="G27" s="189"/>
      <c r="H27" s="189"/>
      <c r="I27" s="189"/>
      <c r="J27" s="189"/>
      <c r="K27" s="178">
        <v>1.0</v>
      </c>
      <c r="L27" s="166"/>
      <c r="M27" s="190"/>
      <c r="N27" s="172"/>
    </row>
    <row r="28" ht="12.75" customHeight="1">
      <c r="F28" s="170">
        <v>44166.0</v>
      </c>
      <c r="G28" s="17"/>
      <c r="H28" s="17"/>
      <c r="I28" s="17"/>
      <c r="J28" s="17"/>
      <c r="K28" s="18"/>
      <c r="L28" s="166"/>
      <c r="M28" s="190"/>
      <c r="N28" s="172"/>
    </row>
    <row r="29" ht="12.75" customHeight="1">
      <c r="F29" s="189"/>
      <c r="G29" s="176">
        <v>1.0</v>
      </c>
      <c r="H29" s="176">
        <v>2.0</v>
      </c>
      <c r="I29" s="176">
        <v>3.0</v>
      </c>
      <c r="J29" s="176">
        <v>4.0</v>
      </c>
      <c r="K29" s="178">
        <v>4.0</v>
      </c>
      <c r="L29" s="166"/>
      <c r="M29" s="193" t="s">
        <v>79</v>
      </c>
      <c r="N29" s="194" t="s">
        <v>38</v>
      </c>
    </row>
    <row r="30" ht="12.75" customHeight="1">
      <c r="F30" s="176">
        <v>7.0</v>
      </c>
      <c r="G30" s="176">
        <v>8.0</v>
      </c>
      <c r="H30" s="176">
        <v>9.0</v>
      </c>
      <c r="I30" s="176">
        <v>10.0</v>
      </c>
      <c r="J30" s="176">
        <v>11.0</v>
      </c>
      <c r="K30" s="178">
        <v>5.0</v>
      </c>
      <c r="L30" s="166"/>
      <c r="M30" s="190"/>
      <c r="N30" s="172"/>
    </row>
    <row r="31" ht="12.75" customHeight="1">
      <c r="A31" s="166"/>
      <c r="B31" s="166"/>
      <c r="C31" s="166"/>
      <c r="D31" s="166"/>
      <c r="E31" s="166"/>
      <c r="F31" s="176">
        <v>14.0</v>
      </c>
      <c r="G31" s="176">
        <v>15.0</v>
      </c>
      <c r="H31" s="176">
        <v>16.0</v>
      </c>
      <c r="I31" s="176">
        <v>17.0</v>
      </c>
      <c r="J31" s="176">
        <v>18.0</v>
      </c>
      <c r="K31" s="178">
        <v>5.0</v>
      </c>
      <c r="L31" s="166"/>
      <c r="M31" s="190"/>
      <c r="N31" s="172"/>
    </row>
    <row r="32" ht="12.75" customHeight="1">
      <c r="A32" s="166"/>
      <c r="B32" s="166"/>
      <c r="C32" s="166"/>
      <c r="D32" s="166"/>
      <c r="E32" s="166"/>
      <c r="F32" s="176">
        <v>21.0</v>
      </c>
      <c r="G32" s="176">
        <v>22.0</v>
      </c>
      <c r="H32" s="195">
        <v>23.0</v>
      </c>
      <c r="I32" s="195">
        <v>24.0</v>
      </c>
      <c r="J32" s="195">
        <v>25.0</v>
      </c>
      <c r="K32" s="178">
        <v>2.0</v>
      </c>
      <c r="L32" s="166"/>
      <c r="M32" s="190"/>
      <c r="N32" s="172"/>
    </row>
    <row r="33" ht="12.75" customHeight="1">
      <c r="A33" s="166"/>
      <c r="B33" s="166"/>
      <c r="C33" s="166"/>
      <c r="D33" s="166"/>
      <c r="E33" s="166"/>
      <c r="F33" s="214">
        <v>28.0</v>
      </c>
      <c r="G33" s="195">
        <v>29.0</v>
      </c>
      <c r="H33" s="195">
        <v>30.0</v>
      </c>
      <c r="I33" s="195">
        <v>31.0</v>
      </c>
      <c r="J33" s="189"/>
      <c r="K33" s="178"/>
      <c r="L33" s="166"/>
      <c r="M33" s="190"/>
      <c r="N33" s="172"/>
    </row>
    <row r="34" ht="12.75" customHeight="1">
      <c r="A34" s="172" t="s">
        <v>32</v>
      </c>
      <c r="C34" s="166"/>
      <c r="D34" s="166"/>
      <c r="E34" s="166"/>
      <c r="F34" s="170">
        <v>44197.0</v>
      </c>
      <c r="G34" s="17"/>
      <c r="H34" s="17"/>
      <c r="I34" s="17"/>
      <c r="J34" s="17"/>
      <c r="K34" s="18"/>
      <c r="L34" s="166"/>
      <c r="M34" s="190"/>
      <c r="N34" s="172"/>
    </row>
    <row r="35" ht="12.75" customHeight="1">
      <c r="A35" s="166" t="s">
        <v>80</v>
      </c>
      <c r="C35" s="215">
        <f>6.57*176</f>
        <v>1156.32</v>
      </c>
      <c r="D35" s="166"/>
      <c r="E35" s="166"/>
      <c r="F35" s="189"/>
      <c r="G35" s="189"/>
      <c r="H35" s="189"/>
      <c r="I35" s="189"/>
      <c r="J35" s="195">
        <v>1.0</v>
      </c>
      <c r="K35" s="178"/>
      <c r="L35" s="166"/>
      <c r="M35" s="184" t="s">
        <v>81</v>
      </c>
      <c r="N35" s="185" t="s">
        <v>20</v>
      </c>
    </row>
    <row r="36" ht="12.75" customHeight="1">
      <c r="A36" s="166" t="s">
        <v>82</v>
      </c>
      <c r="C36" s="215">
        <f>6.58*176</f>
        <v>1158.08</v>
      </c>
      <c r="D36" s="166"/>
      <c r="E36" s="166"/>
      <c r="F36" s="216">
        <v>4.0</v>
      </c>
      <c r="G36" s="183">
        <v>5.0</v>
      </c>
      <c r="H36" s="176">
        <v>6.0</v>
      </c>
      <c r="I36" s="176">
        <v>7.0</v>
      </c>
      <c r="J36" s="176">
        <v>8.0</v>
      </c>
      <c r="K36" s="178">
        <v>3.0</v>
      </c>
      <c r="L36" s="166"/>
      <c r="M36" s="217">
        <v>43836.0</v>
      </c>
      <c r="N36" s="172" t="s">
        <v>83</v>
      </c>
    </row>
    <row r="37" ht="12.75" customHeight="1">
      <c r="A37" s="166" t="s">
        <v>84</v>
      </c>
      <c r="C37" s="166"/>
      <c r="D37" s="166"/>
      <c r="E37" s="166"/>
      <c r="F37" s="189">
        <v>11.0</v>
      </c>
      <c r="G37" s="176">
        <v>12.0</v>
      </c>
      <c r="H37" s="176">
        <v>13.0</v>
      </c>
      <c r="I37" s="176">
        <v>14.0</v>
      </c>
      <c r="J37" s="203">
        <v>15.0</v>
      </c>
      <c r="K37" s="178">
        <v>5.0</v>
      </c>
      <c r="L37" s="166"/>
      <c r="M37" s="197">
        <v>43845.0</v>
      </c>
      <c r="N37" s="198" t="s">
        <v>85</v>
      </c>
    </row>
    <row r="38" ht="12.75" customHeight="1">
      <c r="A38" s="166" t="s">
        <v>47</v>
      </c>
      <c r="D38" s="166"/>
      <c r="E38" s="166"/>
      <c r="F38" s="189">
        <v>18.0</v>
      </c>
      <c r="G38" s="176">
        <v>19.0</v>
      </c>
      <c r="H38" s="176">
        <v>20.0</v>
      </c>
      <c r="I38" s="176">
        <v>21.0</v>
      </c>
      <c r="J38" s="176">
        <v>22.0</v>
      </c>
      <c r="K38" s="178">
        <v>5.0</v>
      </c>
      <c r="L38" s="166"/>
      <c r="M38" s="218"/>
      <c r="N38" s="198" t="s">
        <v>86</v>
      </c>
    </row>
    <row r="39" ht="12.75" customHeight="1">
      <c r="A39" s="166" t="s">
        <v>87</v>
      </c>
      <c r="F39" s="176">
        <v>25.0</v>
      </c>
      <c r="G39" s="176">
        <v>26.0</v>
      </c>
      <c r="H39" s="176">
        <v>27.0</v>
      </c>
      <c r="I39" s="176">
        <v>28.0</v>
      </c>
      <c r="J39" s="176">
        <v>29.0</v>
      </c>
      <c r="K39" s="178">
        <v>5.0</v>
      </c>
      <c r="L39" s="166"/>
      <c r="M39" s="190"/>
      <c r="N39" s="172"/>
    </row>
    <row r="40" ht="12.75" customHeight="1">
      <c r="A40" s="166"/>
      <c r="B40" s="166"/>
      <c r="C40" s="166"/>
      <c r="D40" s="166"/>
      <c r="E40" s="166"/>
      <c r="F40" s="170">
        <v>44228.0</v>
      </c>
      <c r="G40" s="17"/>
      <c r="H40" s="17"/>
      <c r="I40" s="17"/>
      <c r="J40" s="17"/>
      <c r="K40" s="18"/>
      <c r="L40" s="166"/>
      <c r="M40" s="190"/>
      <c r="N40" s="172"/>
    </row>
    <row r="41" ht="12.75" customHeight="1">
      <c r="A41" s="166"/>
      <c r="B41" s="166"/>
      <c r="C41" s="166"/>
      <c r="D41" s="166"/>
      <c r="E41" s="166"/>
      <c r="F41" s="176">
        <v>1.0</v>
      </c>
      <c r="G41" s="176">
        <v>2.0</v>
      </c>
      <c r="H41" s="176">
        <v>3.0</v>
      </c>
      <c r="I41" s="176">
        <v>4.0</v>
      </c>
      <c r="J41" s="176">
        <v>5.0</v>
      </c>
      <c r="K41" s="178">
        <v>5.0</v>
      </c>
      <c r="L41" s="166"/>
      <c r="M41" s="199">
        <v>43878.0</v>
      </c>
      <c r="N41" s="185" t="s">
        <v>20</v>
      </c>
    </row>
    <row r="42" ht="12.75" customHeight="1">
      <c r="A42" s="219" t="s">
        <v>88</v>
      </c>
      <c r="F42" s="176">
        <v>8.0</v>
      </c>
      <c r="G42" s="176">
        <v>9.0</v>
      </c>
      <c r="H42" s="176">
        <v>10.0</v>
      </c>
      <c r="I42" s="176">
        <v>11.0</v>
      </c>
      <c r="J42" s="176">
        <v>12.0</v>
      </c>
      <c r="K42" s="178">
        <v>5.0</v>
      </c>
      <c r="L42" s="166"/>
      <c r="M42" s="190"/>
      <c r="N42" s="172"/>
    </row>
    <row r="43" ht="12.75" customHeight="1">
      <c r="F43" s="176">
        <v>15.0</v>
      </c>
      <c r="G43" s="176">
        <v>16.0</v>
      </c>
      <c r="H43" s="183">
        <v>17.0</v>
      </c>
      <c r="I43" s="176">
        <v>18.0</v>
      </c>
      <c r="J43" s="176">
        <v>19.0</v>
      </c>
      <c r="K43" s="178">
        <v>4.0</v>
      </c>
      <c r="L43" s="166"/>
      <c r="M43" s="190"/>
      <c r="N43" s="172"/>
    </row>
    <row r="44" ht="12.75" customHeight="1">
      <c r="F44" s="176">
        <v>22.0</v>
      </c>
      <c r="G44" s="176">
        <v>23.0</v>
      </c>
      <c r="H44" s="176">
        <v>24.0</v>
      </c>
      <c r="I44" s="176">
        <v>25.0</v>
      </c>
      <c r="J44" s="176">
        <v>26.0</v>
      </c>
      <c r="K44" s="178">
        <v>5.0</v>
      </c>
      <c r="L44" s="166"/>
      <c r="M44" s="190"/>
      <c r="N44" s="172"/>
    </row>
    <row r="45" ht="12.75" customHeight="1">
      <c r="F45" s="170">
        <v>44256.0</v>
      </c>
      <c r="G45" s="17"/>
      <c r="H45" s="17"/>
      <c r="I45" s="17"/>
      <c r="J45" s="17"/>
      <c r="K45" s="18"/>
      <c r="L45" s="166"/>
      <c r="M45" s="190"/>
      <c r="N45" s="172"/>
    </row>
    <row r="46" ht="12.75" customHeight="1">
      <c r="F46" s="176">
        <v>1.0</v>
      </c>
      <c r="G46" s="176">
        <v>2.0</v>
      </c>
      <c r="H46" s="176">
        <v>3.0</v>
      </c>
      <c r="I46" s="176">
        <v>4.0</v>
      </c>
      <c r="J46" s="203">
        <v>5.0</v>
      </c>
      <c r="K46" s="178">
        <v>5.0</v>
      </c>
      <c r="L46" s="166"/>
      <c r="M46" s="197">
        <v>43895.0</v>
      </c>
      <c r="N46" s="198" t="s">
        <v>89</v>
      </c>
    </row>
    <row r="47" ht="12.75" customHeight="1">
      <c r="D47" s="166"/>
      <c r="E47" s="166"/>
      <c r="F47" s="176">
        <v>8.0</v>
      </c>
      <c r="G47" s="176">
        <v>9.0</v>
      </c>
      <c r="H47" s="176">
        <v>10.0</v>
      </c>
      <c r="I47" s="206">
        <v>11.0</v>
      </c>
      <c r="J47" s="195">
        <v>12.0</v>
      </c>
      <c r="K47" s="178">
        <v>5.0</v>
      </c>
      <c r="L47" s="166"/>
      <c r="M47" s="200">
        <v>43901.0</v>
      </c>
      <c r="N47" s="201" t="s">
        <v>72</v>
      </c>
    </row>
    <row r="48" ht="12.75" customHeight="1">
      <c r="D48" s="166"/>
      <c r="E48" s="166"/>
      <c r="F48" s="195">
        <v>15.0</v>
      </c>
      <c r="G48" s="195">
        <v>16.0</v>
      </c>
      <c r="H48" s="195">
        <v>17.0</v>
      </c>
      <c r="I48" s="195">
        <v>18.0</v>
      </c>
      <c r="J48" s="195">
        <v>19.0</v>
      </c>
      <c r="K48" s="178"/>
      <c r="L48" s="166"/>
      <c r="M48" s="190"/>
      <c r="N48" s="220" t="s">
        <v>73</v>
      </c>
    </row>
    <row r="49" ht="12.75" customHeight="1">
      <c r="A49" s="166"/>
      <c r="B49" s="166"/>
      <c r="C49" s="166"/>
      <c r="D49" s="166"/>
      <c r="E49" s="166"/>
      <c r="F49" s="176">
        <v>22.0</v>
      </c>
      <c r="G49" s="176">
        <v>23.0</v>
      </c>
      <c r="H49" s="176">
        <v>24.0</v>
      </c>
      <c r="I49" s="176">
        <v>25.0</v>
      </c>
      <c r="J49" s="176">
        <v>26.0</v>
      </c>
      <c r="K49" s="178">
        <v>5.0</v>
      </c>
      <c r="L49" s="166"/>
      <c r="M49" s="207">
        <v>43902.0</v>
      </c>
      <c r="N49" s="194" t="s">
        <v>74</v>
      </c>
    </row>
    <row r="50" ht="12.75" customHeight="1">
      <c r="A50" s="166"/>
      <c r="B50" s="166"/>
      <c r="C50" s="166"/>
      <c r="D50" s="166"/>
      <c r="E50" s="166"/>
      <c r="F50" s="176">
        <v>29.0</v>
      </c>
      <c r="G50" s="176">
        <v>30.0</v>
      </c>
      <c r="H50" s="176">
        <v>31.0</v>
      </c>
      <c r="I50" s="189"/>
      <c r="J50" s="189"/>
      <c r="K50" s="178">
        <v>3.0</v>
      </c>
      <c r="L50" s="166"/>
      <c r="M50" s="193" t="s">
        <v>90</v>
      </c>
      <c r="N50" s="194" t="s">
        <v>91</v>
      </c>
    </row>
    <row r="51" ht="12.75" customHeight="1">
      <c r="A51" s="166"/>
      <c r="B51" s="166"/>
      <c r="C51" s="166"/>
      <c r="D51" s="166"/>
      <c r="E51" s="166"/>
      <c r="F51" s="170">
        <v>44287.0</v>
      </c>
      <c r="G51" s="17"/>
      <c r="H51" s="17"/>
      <c r="I51" s="17"/>
      <c r="J51" s="17"/>
      <c r="K51" s="18"/>
      <c r="L51" s="166"/>
      <c r="M51" s="190"/>
      <c r="N51" s="172"/>
    </row>
    <row r="52" ht="12.75" customHeight="1">
      <c r="A52" s="166"/>
      <c r="B52" s="166"/>
      <c r="C52" s="166"/>
      <c r="D52" s="166"/>
      <c r="E52" s="166"/>
      <c r="F52" s="189"/>
      <c r="G52" s="189"/>
      <c r="H52" s="189"/>
      <c r="I52" s="176">
        <v>1.0</v>
      </c>
      <c r="J52" s="183">
        <v>2.0</v>
      </c>
      <c r="K52" s="178">
        <v>1.0</v>
      </c>
      <c r="L52" s="166"/>
      <c r="M52" s="199">
        <v>43923.0</v>
      </c>
      <c r="N52" s="185" t="s">
        <v>20</v>
      </c>
    </row>
    <row r="53" ht="12.75" customHeight="1">
      <c r="A53" s="166"/>
      <c r="B53" s="166"/>
      <c r="C53" s="166"/>
      <c r="D53" s="166"/>
      <c r="E53" s="166"/>
      <c r="F53" s="176">
        <v>5.0</v>
      </c>
      <c r="G53" s="176">
        <v>6.0</v>
      </c>
      <c r="H53" s="176">
        <v>7.0</v>
      </c>
      <c r="I53" s="176">
        <v>8.0</v>
      </c>
      <c r="J53" s="176">
        <v>9.0</v>
      </c>
      <c r="K53" s="178">
        <v>5.0</v>
      </c>
      <c r="L53" s="166"/>
      <c r="M53" s="190"/>
      <c r="N53" s="172"/>
    </row>
    <row r="54" ht="12.75" customHeight="1">
      <c r="A54" s="166"/>
      <c r="B54" s="166"/>
      <c r="C54" s="166"/>
      <c r="D54" s="166"/>
      <c r="E54" s="166"/>
      <c r="F54" s="176">
        <v>12.0</v>
      </c>
      <c r="G54" s="176">
        <v>13.0</v>
      </c>
      <c r="H54" s="176">
        <v>14.0</v>
      </c>
      <c r="I54" s="176">
        <v>15.0</v>
      </c>
      <c r="J54" s="176">
        <v>16.0</v>
      </c>
      <c r="K54" s="178">
        <v>5.0</v>
      </c>
      <c r="L54" s="166"/>
      <c r="M54" s="190"/>
      <c r="N54" s="172"/>
    </row>
    <row r="55" ht="12.75" customHeight="1">
      <c r="F55" s="176">
        <v>19.0</v>
      </c>
      <c r="G55" s="176">
        <v>20.0</v>
      </c>
      <c r="H55" s="176">
        <v>21.0</v>
      </c>
      <c r="I55" s="176">
        <v>22.0</v>
      </c>
      <c r="J55" s="176">
        <v>23.0</v>
      </c>
      <c r="K55" s="178">
        <v>5.0</v>
      </c>
      <c r="L55" s="166"/>
      <c r="M55" s="190"/>
      <c r="N55" s="172"/>
    </row>
    <row r="56" ht="12.75" customHeight="1">
      <c r="F56" s="176">
        <v>26.0</v>
      </c>
      <c r="G56" s="176">
        <v>27.0</v>
      </c>
      <c r="H56" s="176">
        <v>28.0</v>
      </c>
      <c r="I56" s="176">
        <v>29.0</v>
      </c>
      <c r="J56" s="176">
        <v>30.0</v>
      </c>
      <c r="K56" s="178">
        <v>5.0</v>
      </c>
      <c r="L56" s="166"/>
      <c r="M56" s="190"/>
      <c r="N56" s="172"/>
    </row>
    <row r="57" ht="12.75" customHeight="1">
      <c r="F57" s="170">
        <v>44317.0</v>
      </c>
      <c r="G57" s="17"/>
      <c r="H57" s="17"/>
      <c r="I57" s="17"/>
      <c r="J57" s="17"/>
      <c r="K57" s="18"/>
      <c r="L57" s="166"/>
      <c r="M57" s="221">
        <v>44335.0</v>
      </c>
      <c r="N57" s="172" t="s">
        <v>54</v>
      </c>
    </row>
    <row r="58" ht="12.75" customHeight="1">
      <c r="F58" s="176">
        <v>3.0</v>
      </c>
      <c r="G58" s="176">
        <v>4.0</v>
      </c>
      <c r="H58" s="176">
        <v>5.0</v>
      </c>
      <c r="I58" s="176">
        <v>6.0</v>
      </c>
      <c r="J58" s="176">
        <v>7.0</v>
      </c>
      <c r="K58" s="178">
        <v>5.0</v>
      </c>
      <c r="L58" s="166"/>
      <c r="M58" s="221">
        <v>43974.0</v>
      </c>
      <c r="N58" s="172" t="s">
        <v>92</v>
      </c>
    </row>
    <row r="59" ht="12.75" customHeight="1">
      <c r="F59" s="176">
        <v>10.0</v>
      </c>
      <c r="G59" s="176">
        <v>11.0</v>
      </c>
      <c r="H59" s="176">
        <v>12.0</v>
      </c>
      <c r="I59" s="176">
        <v>13.0</v>
      </c>
      <c r="J59" s="176">
        <v>14.0</v>
      </c>
      <c r="K59" s="178">
        <v>5.0</v>
      </c>
      <c r="L59" s="166"/>
      <c r="M59" s="222">
        <v>43978.0</v>
      </c>
      <c r="N59" s="198" t="s">
        <v>93</v>
      </c>
    </row>
    <row r="60" ht="12.75" customHeight="1">
      <c r="A60" s="166"/>
      <c r="B60" s="166"/>
      <c r="C60" s="166"/>
      <c r="D60" s="166"/>
      <c r="E60" s="166"/>
      <c r="F60" s="176">
        <v>17.0</v>
      </c>
      <c r="G60" s="176">
        <v>18.0</v>
      </c>
      <c r="H60" s="176">
        <v>19.0</v>
      </c>
      <c r="I60" s="176">
        <v>20.0</v>
      </c>
      <c r="J60" s="176">
        <v>21.0</v>
      </c>
      <c r="K60" s="178">
        <v>5.0</v>
      </c>
      <c r="L60" s="166"/>
      <c r="M60" s="218"/>
      <c r="N60" s="198" t="s">
        <v>94</v>
      </c>
    </row>
    <row r="61" ht="12.75" customHeight="1">
      <c r="A61" s="166"/>
      <c r="B61" s="166"/>
      <c r="C61" s="166"/>
      <c r="D61" s="166"/>
      <c r="E61" s="166"/>
      <c r="F61" s="176">
        <v>24.0</v>
      </c>
      <c r="G61" s="176">
        <v>25.0</v>
      </c>
      <c r="H61" s="176">
        <v>26.0</v>
      </c>
      <c r="I61" s="203">
        <v>27.0</v>
      </c>
      <c r="J61" s="183">
        <v>28.0</v>
      </c>
      <c r="K61" s="178">
        <v>4.0</v>
      </c>
      <c r="L61" s="166"/>
      <c r="M61" s="218"/>
      <c r="N61" s="198" t="s">
        <v>95</v>
      </c>
    </row>
    <row r="62" ht="12.75" customHeight="1">
      <c r="A62" s="166"/>
      <c r="B62" s="166"/>
      <c r="C62" s="166"/>
      <c r="D62" s="166"/>
      <c r="E62" s="166"/>
      <c r="F62" s="195">
        <v>31.0</v>
      </c>
      <c r="G62" s="189"/>
      <c r="H62" s="189"/>
      <c r="I62" s="189"/>
      <c r="J62" s="189"/>
      <c r="K62" s="223">
        <v>176.0</v>
      </c>
      <c r="L62" s="166"/>
      <c r="M62" s="224">
        <v>44344.0</v>
      </c>
      <c r="N62" s="225" t="s">
        <v>58</v>
      </c>
    </row>
    <row r="63" ht="15.75" customHeight="1">
      <c r="M63" s="221">
        <v>43982.0</v>
      </c>
      <c r="N63" s="172" t="s">
        <v>59</v>
      </c>
    </row>
    <row r="64" ht="15.75" customHeight="1">
      <c r="M64" s="226"/>
    </row>
    <row r="65" ht="15.75" customHeight="1">
      <c r="M65" s="226"/>
    </row>
    <row r="66" ht="15.75" customHeight="1">
      <c r="M66" s="226"/>
    </row>
    <row r="67" ht="15.75" customHeight="1">
      <c r="M67" s="226"/>
    </row>
    <row r="68" ht="15.75" customHeight="1">
      <c r="M68" s="226"/>
    </row>
    <row r="69" ht="15.75" customHeight="1">
      <c r="M69" s="226"/>
    </row>
    <row r="70" ht="15.75" customHeight="1">
      <c r="M70" s="226"/>
    </row>
    <row r="71" ht="15.75" customHeight="1">
      <c r="M71" s="226"/>
    </row>
    <row r="72" ht="15.75" customHeight="1">
      <c r="M72" s="226"/>
    </row>
    <row r="73" ht="15.75" customHeight="1">
      <c r="M73" s="226"/>
    </row>
    <row r="74" ht="15.75" customHeight="1">
      <c r="M74" s="226"/>
    </row>
    <row r="75" ht="15.75" customHeight="1">
      <c r="M75" s="226"/>
    </row>
    <row r="76" ht="15.75" customHeight="1">
      <c r="M76" s="226"/>
    </row>
    <row r="77" ht="15.75" customHeight="1">
      <c r="M77" s="226"/>
    </row>
    <row r="78" ht="15.75" customHeight="1">
      <c r="M78" s="226"/>
    </row>
    <row r="79" ht="15.75" customHeight="1">
      <c r="M79" s="226"/>
    </row>
    <row r="80" ht="15.75" customHeight="1">
      <c r="M80" s="226"/>
    </row>
    <row r="81" ht="15.75" customHeight="1">
      <c r="M81" s="226"/>
    </row>
    <row r="82" ht="15.75" customHeight="1">
      <c r="M82" s="226"/>
    </row>
    <row r="83" ht="15.75" customHeight="1">
      <c r="M83" s="226"/>
    </row>
    <row r="84" ht="15.75" customHeight="1">
      <c r="M84" s="226"/>
    </row>
    <row r="85" ht="15.75" customHeight="1">
      <c r="M85" s="226"/>
    </row>
    <row r="86" ht="15.75" customHeight="1">
      <c r="M86" s="226"/>
    </row>
    <row r="87" ht="15.75" customHeight="1">
      <c r="M87" s="226"/>
    </row>
    <row r="88" ht="15.75" customHeight="1">
      <c r="M88" s="226"/>
    </row>
    <row r="89" ht="15.75" customHeight="1">
      <c r="M89" s="226"/>
    </row>
    <row r="90" ht="15.75" customHeight="1">
      <c r="M90" s="226"/>
    </row>
    <row r="91" ht="15.75" customHeight="1">
      <c r="M91" s="226"/>
    </row>
    <row r="92" ht="15.75" customHeight="1">
      <c r="M92" s="226"/>
    </row>
    <row r="93" ht="15.75" customHeight="1">
      <c r="M93" s="226"/>
    </row>
    <row r="94" ht="15.75" customHeight="1">
      <c r="M94" s="226"/>
    </row>
    <row r="95" ht="15.75" customHeight="1">
      <c r="M95" s="226"/>
    </row>
    <row r="96" ht="15.75" customHeight="1">
      <c r="M96" s="226"/>
    </row>
    <row r="97" ht="15.75" customHeight="1">
      <c r="M97" s="226"/>
    </row>
    <row r="98" ht="15.75" customHeight="1">
      <c r="M98" s="226"/>
    </row>
    <row r="99" ht="15.75" customHeight="1">
      <c r="M99" s="226"/>
    </row>
    <row r="100" ht="15.75" customHeight="1">
      <c r="M100" s="226"/>
    </row>
    <row r="101" ht="15.75" customHeight="1">
      <c r="M101" s="226"/>
    </row>
    <row r="102" ht="15.75" customHeight="1">
      <c r="M102" s="226"/>
    </row>
    <row r="103" ht="15.75" customHeight="1">
      <c r="M103" s="226"/>
    </row>
    <row r="104" ht="15.75" customHeight="1">
      <c r="M104" s="226"/>
    </row>
    <row r="105" ht="15.75" customHeight="1">
      <c r="M105" s="226"/>
    </row>
    <row r="106" ht="15.75" customHeight="1">
      <c r="M106" s="226"/>
    </row>
    <row r="107" ht="15.75" customHeight="1">
      <c r="M107" s="226"/>
    </row>
    <row r="108" ht="15.75" customHeight="1">
      <c r="M108" s="226"/>
    </row>
    <row r="109" ht="15.75" customHeight="1">
      <c r="M109" s="226"/>
    </row>
    <row r="110" ht="15.75" customHeight="1">
      <c r="M110" s="226"/>
    </row>
    <row r="111" ht="15.75" customHeight="1">
      <c r="M111" s="226"/>
    </row>
    <row r="112" ht="15.75" customHeight="1">
      <c r="M112" s="226"/>
    </row>
    <row r="113" ht="15.75" customHeight="1">
      <c r="M113" s="226"/>
    </row>
    <row r="114" ht="15.75" customHeight="1">
      <c r="M114" s="226"/>
    </row>
    <row r="115" ht="15.75" customHeight="1">
      <c r="M115" s="226"/>
    </row>
    <row r="116" ht="15.75" customHeight="1">
      <c r="M116" s="226"/>
    </row>
    <row r="117" ht="15.75" customHeight="1">
      <c r="M117" s="226"/>
    </row>
    <row r="118" ht="15.75" customHeight="1">
      <c r="M118" s="226"/>
    </row>
    <row r="119" ht="15.75" customHeight="1">
      <c r="M119" s="226"/>
    </row>
    <row r="120" ht="15.75" customHeight="1">
      <c r="M120" s="226"/>
    </row>
    <row r="121" ht="15.75" customHeight="1">
      <c r="M121" s="226"/>
    </row>
    <row r="122" ht="15.75" customHeight="1">
      <c r="M122" s="226"/>
    </row>
    <row r="123" ht="15.75" customHeight="1">
      <c r="M123" s="226"/>
    </row>
    <row r="124" ht="15.75" customHeight="1">
      <c r="M124" s="226"/>
    </row>
    <row r="125" ht="15.75" customHeight="1">
      <c r="M125" s="226"/>
    </row>
    <row r="126" ht="15.75" customHeight="1">
      <c r="M126" s="226"/>
    </row>
    <row r="127" ht="15.75" customHeight="1">
      <c r="M127" s="226"/>
    </row>
    <row r="128" ht="15.75" customHeight="1">
      <c r="M128" s="226"/>
    </row>
    <row r="129" ht="15.75" customHeight="1">
      <c r="M129" s="226"/>
    </row>
    <row r="130" ht="15.75" customHeight="1">
      <c r="M130" s="226"/>
    </row>
    <row r="131" ht="15.75" customHeight="1">
      <c r="M131" s="226"/>
    </row>
    <row r="132" ht="15.75" customHeight="1">
      <c r="M132" s="226"/>
    </row>
    <row r="133" ht="15.75" customHeight="1">
      <c r="M133" s="226"/>
    </row>
    <row r="134" ht="15.75" customHeight="1">
      <c r="M134" s="226"/>
    </row>
    <row r="135" ht="15.75" customHeight="1">
      <c r="M135" s="226"/>
    </row>
    <row r="136" ht="15.75" customHeight="1">
      <c r="M136" s="226"/>
    </row>
    <row r="137" ht="15.75" customHeight="1">
      <c r="M137" s="226"/>
    </row>
    <row r="138" ht="15.75" customHeight="1">
      <c r="M138" s="226"/>
    </row>
    <row r="139" ht="15.75" customHeight="1">
      <c r="M139" s="226"/>
    </row>
    <row r="140" ht="15.75" customHeight="1">
      <c r="M140" s="226"/>
    </row>
    <row r="141" ht="15.75" customHeight="1">
      <c r="M141" s="226"/>
    </row>
    <row r="142" ht="15.75" customHeight="1">
      <c r="M142" s="226"/>
    </row>
    <row r="143" ht="15.75" customHeight="1">
      <c r="M143" s="226"/>
    </row>
    <row r="144" ht="15.75" customHeight="1">
      <c r="M144" s="226"/>
    </row>
    <row r="145" ht="15.75" customHeight="1">
      <c r="M145" s="226"/>
    </row>
    <row r="146" ht="15.75" customHeight="1">
      <c r="M146" s="226"/>
    </row>
    <row r="147" ht="15.75" customHeight="1">
      <c r="M147" s="226"/>
    </row>
    <row r="148" ht="15.75" customHeight="1">
      <c r="M148" s="226"/>
    </row>
    <row r="149" ht="15.75" customHeight="1">
      <c r="M149" s="226"/>
    </row>
    <row r="150" ht="15.75" customHeight="1">
      <c r="M150" s="226"/>
    </row>
    <row r="151" ht="15.75" customHeight="1">
      <c r="M151" s="226"/>
    </row>
    <row r="152" ht="15.75" customHeight="1">
      <c r="M152" s="226"/>
    </row>
    <row r="153" ht="15.75" customHeight="1">
      <c r="M153" s="226"/>
    </row>
    <row r="154" ht="15.75" customHeight="1">
      <c r="M154" s="226"/>
    </row>
    <row r="155" ht="15.75" customHeight="1">
      <c r="M155" s="226"/>
    </row>
    <row r="156" ht="15.75" customHeight="1">
      <c r="M156" s="226"/>
    </row>
    <row r="157" ht="15.75" customHeight="1">
      <c r="M157" s="226"/>
    </row>
    <row r="158" ht="15.75" customHeight="1">
      <c r="M158" s="226"/>
    </row>
    <row r="159" ht="15.75" customHeight="1">
      <c r="M159" s="226"/>
    </row>
    <row r="160" ht="15.75" customHeight="1">
      <c r="M160" s="226"/>
    </row>
    <row r="161" ht="15.75" customHeight="1">
      <c r="M161" s="226"/>
    </row>
    <row r="162" ht="15.75" customHeight="1">
      <c r="M162" s="226"/>
    </row>
    <row r="163" ht="15.75" customHeight="1">
      <c r="M163" s="226"/>
    </row>
    <row r="164" ht="15.75" customHeight="1">
      <c r="M164" s="226"/>
    </row>
    <row r="165" ht="15.75" customHeight="1">
      <c r="M165" s="226"/>
    </row>
    <row r="166" ht="15.75" customHeight="1">
      <c r="M166" s="226"/>
    </row>
    <row r="167" ht="15.75" customHeight="1">
      <c r="M167" s="226"/>
    </row>
    <row r="168" ht="15.75" customHeight="1">
      <c r="M168" s="226"/>
    </row>
    <row r="169" ht="15.75" customHeight="1">
      <c r="M169" s="226"/>
    </row>
    <row r="170" ht="15.75" customHeight="1">
      <c r="M170" s="226"/>
    </row>
    <row r="171" ht="15.75" customHeight="1">
      <c r="M171" s="226"/>
    </row>
    <row r="172" ht="15.75" customHeight="1">
      <c r="M172" s="226"/>
    </row>
    <row r="173" ht="15.75" customHeight="1">
      <c r="M173" s="226"/>
    </row>
    <row r="174" ht="15.75" customHeight="1">
      <c r="M174" s="226"/>
    </row>
    <row r="175" ht="15.75" customHeight="1">
      <c r="M175" s="226"/>
    </row>
    <row r="176" ht="15.75" customHeight="1">
      <c r="M176" s="226"/>
    </row>
    <row r="177" ht="15.75" customHeight="1">
      <c r="M177" s="226"/>
    </row>
    <row r="178" ht="15.75" customHeight="1">
      <c r="M178" s="226"/>
    </row>
    <row r="179" ht="15.75" customHeight="1">
      <c r="M179" s="226"/>
    </row>
    <row r="180" ht="15.75" customHeight="1">
      <c r="M180" s="226"/>
    </row>
    <row r="181" ht="15.75" customHeight="1">
      <c r="M181" s="226"/>
    </row>
    <row r="182" ht="15.75" customHeight="1">
      <c r="M182" s="226"/>
    </row>
    <row r="183" ht="15.75" customHeight="1">
      <c r="M183" s="226"/>
    </row>
    <row r="184" ht="15.75" customHeight="1">
      <c r="M184" s="226"/>
    </row>
    <row r="185" ht="15.75" customHeight="1">
      <c r="M185" s="226"/>
    </row>
    <row r="186" ht="15.75" customHeight="1">
      <c r="M186" s="226"/>
    </row>
    <row r="187" ht="15.75" customHeight="1">
      <c r="M187" s="226"/>
    </row>
    <row r="188" ht="15.75" customHeight="1">
      <c r="M188" s="226"/>
    </row>
    <row r="189" ht="15.75" customHeight="1">
      <c r="M189" s="226"/>
    </row>
    <row r="190" ht="15.75" customHeight="1">
      <c r="M190" s="226"/>
    </row>
    <row r="191" ht="15.75" customHeight="1">
      <c r="M191" s="226"/>
    </row>
    <row r="192" ht="15.75" customHeight="1">
      <c r="M192" s="226"/>
    </row>
    <row r="193" ht="15.75" customHeight="1">
      <c r="M193" s="226"/>
    </row>
    <row r="194" ht="15.75" customHeight="1">
      <c r="M194" s="226"/>
    </row>
    <row r="195" ht="15.75" customHeight="1">
      <c r="M195" s="226"/>
    </row>
    <row r="196" ht="15.75" customHeight="1">
      <c r="M196" s="226"/>
    </row>
    <row r="197" ht="15.75" customHeight="1">
      <c r="M197" s="226"/>
    </row>
    <row r="198" ht="15.75" customHeight="1">
      <c r="M198" s="226"/>
    </row>
    <row r="199" ht="15.75" customHeight="1">
      <c r="M199" s="226"/>
    </row>
    <row r="200" ht="15.75" customHeight="1">
      <c r="M200" s="226"/>
    </row>
    <row r="201" ht="15.75" customHeight="1">
      <c r="M201" s="226"/>
    </row>
    <row r="202" ht="15.75" customHeight="1">
      <c r="M202" s="226"/>
    </row>
    <row r="203" ht="15.75" customHeight="1">
      <c r="M203" s="226"/>
    </row>
    <row r="204" ht="15.75" customHeight="1">
      <c r="M204" s="226"/>
    </row>
    <row r="205" ht="15.75" customHeight="1">
      <c r="M205" s="226"/>
    </row>
    <row r="206" ht="15.75" customHeight="1">
      <c r="M206" s="226"/>
    </row>
    <row r="207" ht="15.75" customHeight="1">
      <c r="M207" s="226"/>
    </row>
    <row r="208" ht="15.75" customHeight="1">
      <c r="M208" s="226"/>
    </row>
    <row r="209" ht="15.75" customHeight="1">
      <c r="M209" s="226"/>
    </row>
    <row r="210" ht="15.75" customHeight="1">
      <c r="M210" s="226"/>
    </row>
    <row r="211" ht="15.75" customHeight="1">
      <c r="M211" s="226"/>
    </row>
    <row r="212" ht="15.75" customHeight="1">
      <c r="M212" s="226"/>
    </row>
    <row r="213" ht="15.75" customHeight="1">
      <c r="M213" s="226"/>
    </row>
    <row r="214" ht="15.75" customHeight="1">
      <c r="M214" s="226"/>
    </row>
    <row r="215" ht="15.75" customHeight="1">
      <c r="M215" s="226"/>
    </row>
    <row r="216" ht="15.75" customHeight="1">
      <c r="M216" s="226"/>
    </row>
    <row r="217" ht="15.75" customHeight="1">
      <c r="M217" s="226"/>
    </row>
    <row r="218" ht="15.75" customHeight="1">
      <c r="M218" s="226"/>
    </row>
    <row r="219" ht="15.75" customHeight="1">
      <c r="M219" s="226"/>
    </row>
    <row r="220" ht="15.75" customHeight="1">
      <c r="M220" s="226"/>
    </row>
    <row r="221" ht="15.75" customHeight="1">
      <c r="M221" s="226"/>
    </row>
    <row r="222" ht="15.75" customHeight="1">
      <c r="M222" s="226"/>
    </row>
    <row r="223" ht="15.75" customHeight="1">
      <c r="M223" s="226"/>
    </row>
    <row r="224" ht="15.75" customHeight="1">
      <c r="M224" s="226"/>
    </row>
    <row r="225" ht="15.75" customHeight="1">
      <c r="M225" s="226"/>
    </row>
    <row r="226" ht="15.75" customHeight="1">
      <c r="M226" s="226"/>
    </row>
    <row r="227" ht="15.75" customHeight="1">
      <c r="M227" s="226"/>
    </row>
    <row r="228" ht="15.75" customHeight="1">
      <c r="M228" s="226"/>
    </row>
    <row r="229" ht="15.75" customHeight="1">
      <c r="M229" s="226"/>
    </row>
    <row r="230" ht="15.75" customHeight="1">
      <c r="M230" s="226"/>
    </row>
    <row r="231" ht="15.75" customHeight="1">
      <c r="M231" s="226"/>
    </row>
    <row r="232" ht="15.75" customHeight="1">
      <c r="M232" s="226"/>
    </row>
    <row r="233" ht="15.75" customHeight="1">
      <c r="M233" s="226"/>
    </row>
    <row r="234" ht="15.75" customHeight="1">
      <c r="M234" s="226"/>
    </row>
    <row r="235" ht="15.75" customHeight="1">
      <c r="M235" s="226"/>
    </row>
    <row r="236" ht="15.75" customHeight="1">
      <c r="M236" s="226"/>
    </row>
    <row r="237" ht="15.75" customHeight="1">
      <c r="M237" s="226"/>
    </row>
    <row r="238" ht="15.75" customHeight="1">
      <c r="M238" s="226"/>
    </row>
    <row r="239" ht="15.75" customHeight="1">
      <c r="M239" s="226"/>
    </row>
    <row r="240" ht="15.75" customHeight="1">
      <c r="M240" s="226"/>
    </row>
    <row r="241" ht="15.75" customHeight="1">
      <c r="M241" s="226"/>
    </row>
    <row r="242" ht="15.75" customHeight="1">
      <c r="M242" s="226"/>
    </row>
    <row r="243" ht="15.75" customHeight="1">
      <c r="M243" s="226"/>
    </row>
    <row r="244" ht="15.75" customHeight="1">
      <c r="M244" s="226"/>
    </row>
    <row r="245" ht="15.75" customHeight="1">
      <c r="M245" s="226"/>
    </row>
    <row r="246" ht="15.75" customHeight="1">
      <c r="M246" s="226"/>
    </row>
    <row r="247" ht="15.75" customHeight="1">
      <c r="M247" s="226"/>
    </row>
    <row r="248" ht="15.75" customHeight="1">
      <c r="M248" s="226"/>
    </row>
    <row r="249" ht="15.75" customHeight="1">
      <c r="M249" s="226"/>
    </row>
    <row r="250" ht="15.75" customHeight="1">
      <c r="M250" s="226"/>
    </row>
    <row r="251" ht="15.75" customHeight="1">
      <c r="M251" s="226"/>
    </row>
    <row r="252" ht="15.75" customHeight="1">
      <c r="M252" s="226"/>
    </row>
    <row r="253" ht="15.75" customHeight="1">
      <c r="M253" s="226"/>
    </row>
    <row r="254" ht="15.75" customHeight="1">
      <c r="M254" s="226"/>
    </row>
    <row r="255" ht="15.75" customHeight="1">
      <c r="M255" s="226"/>
    </row>
    <row r="256" ht="15.75" customHeight="1">
      <c r="M256" s="226"/>
    </row>
    <row r="257" ht="15.75" customHeight="1">
      <c r="M257" s="226"/>
    </row>
    <row r="258" ht="15.75" customHeight="1">
      <c r="M258" s="226"/>
    </row>
    <row r="259" ht="15.75" customHeight="1">
      <c r="M259" s="226"/>
    </row>
    <row r="260" ht="15.75" customHeight="1">
      <c r="M260" s="226"/>
    </row>
    <row r="261" ht="15.75" customHeight="1">
      <c r="M261" s="226"/>
    </row>
    <row r="262" ht="15.75" customHeight="1">
      <c r="M262" s="226"/>
    </row>
    <row r="263" ht="15.75" customHeight="1">
      <c r="M263" s="226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:N1"/>
    <mergeCell ref="F3:J3"/>
    <mergeCell ref="M3:N3"/>
    <mergeCell ref="M4:N4"/>
    <mergeCell ref="F10:K10"/>
    <mergeCell ref="B11:C11"/>
    <mergeCell ref="B12:C12"/>
    <mergeCell ref="B13:C13"/>
    <mergeCell ref="B14:C14"/>
    <mergeCell ref="A16:C16"/>
    <mergeCell ref="F16:K16"/>
    <mergeCell ref="A17:B17"/>
    <mergeCell ref="A19:B19"/>
    <mergeCell ref="B20:E20"/>
    <mergeCell ref="B21:C21"/>
    <mergeCell ref="B22:E22"/>
    <mergeCell ref="F22:K22"/>
    <mergeCell ref="B25:E25"/>
    <mergeCell ref="F28:K28"/>
    <mergeCell ref="A34:B34"/>
    <mergeCell ref="F34:K34"/>
    <mergeCell ref="F45:K45"/>
    <mergeCell ref="F51:K51"/>
    <mergeCell ref="F57:K57"/>
    <mergeCell ref="A35:B35"/>
    <mergeCell ref="A36:B36"/>
    <mergeCell ref="A37:B37"/>
    <mergeCell ref="A38:C38"/>
    <mergeCell ref="A39:E39"/>
    <mergeCell ref="F40:K40"/>
    <mergeCell ref="A42:E46"/>
  </mergeCells>
  <hyperlinks>
    <hyperlink r:id="rId1" ref="B11"/>
  </hyperlinks>
  <printOptions horizontalCentered="1"/>
  <pageMargins bottom="0.25" footer="0.0" header="0.0" left="0.25" right="0.25" top="0.25"/>
  <pageSetup fitToWidth="0" cellComments="atEnd" orientation="portrait" pageOrder="overThenDown"/>
  <drawing r:id="rId2"/>
</worksheet>
</file>